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S:\dir_gen\MAN01\COMMUNICATION\F-PUR\"/>
    </mc:Choice>
  </mc:AlternateContent>
  <xr:revisionPtr revIDLastSave="0" documentId="8_{1A32A70C-8E04-49C9-A9FF-38181008B0A7}" xr6:coauthVersionLast="47" xr6:coauthVersionMax="47" xr10:uidLastSave="{00000000-0000-0000-0000-000000000000}"/>
  <bookViews>
    <workbookView xWindow="-108" yWindow="-108" windowWidth="23256" windowHeight="12456" xr2:uid="{00000000-000D-0000-FFFF-FFFF00000000}"/>
  </bookViews>
  <sheets>
    <sheet name="Self Assessment" sheetId="1" r:id="rId1"/>
    <sheet name="FIN_RATIOS" sheetId="2" r:id="rId2"/>
    <sheet name="Interpretation" sheetId="4" r:id="rId3"/>
    <sheet name="B.S Example"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1" l="1"/>
  <c r="B23" i="2"/>
  <c r="F36" i="1" s="1"/>
  <c r="B30" i="2"/>
  <c r="F38" i="1" s="1"/>
  <c r="B13" i="2"/>
  <c r="B5" i="2"/>
  <c r="F32" i="1" s="1"/>
  <c r="L39" i="1" l="1"/>
  <c r="J39" i="1"/>
  <c r="H39" i="1"/>
  <c r="F39" i="1"/>
  <c r="L37" i="1"/>
  <c r="J37" i="1"/>
  <c r="H37" i="1"/>
  <c r="F37" i="1"/>
  <c r="L35" i="1"/>
  <c r="J35" i="1"/>
  <c r="H35" i="1"/>
  <c r="F35" i="1"/>
  <c r="L33" i="1"/>
  <c r="J33" i="1"/>
  <c r="H33" i="1"/>
  <c r="F33" i="1"/>
  <c r="F53" i="1" l="1"/>
  <c r="H53" i="1"/>
  <c r="J53" i="1"/>
  <c r="L53" i="1"/>
  <c r="N53" i="1"/>
  <c r="F57" i="1"/>
  <c r="H57" i="1"/>
  <c r="J57" i="1"/>
  <c r="L57" i="1"/>
  <c r="N57" i="1"/>
  <c r="F55" i="1"/>
  <c r="H55" i="1"/>
  <c r="J55" i="1"/>
  <c r="L55" i="1"/>
  <c r="N55" i="1"/>
  <c r="L51" i="1"/>
  <c r="J51" i="1"/>
  <c r="H51" i="1"/>
  <c r="F51" i="1"/>
  <c r="N51" i="1"/>
  <c r="F48" i="1"/>
  <c r="H48" i="1"/>
  <c r="J48" i="1"/>
  <c r="L48" i="1"/>
  <c r="N48" i="1"/>
  <c r="F46" i="1"/>
  <c r="H46" i="1"/>
  <c r="J46" i="1"/>
  <c r="L46" i="1"/>
  <c r="N46" i="1"/>
  <c r="F44" i="1"/>
  <c r="H44" i="1"/>
  <c r="J44" i="1"/>
  <c r="L44" i="1"/>
  <c r="N44" i="1"/>
  <c r="F42" i="1"/>
  <c r="H42" i="1"/>
  <c r="J42" i="1"/>
  <c r="L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PI8702</author>
  </authors>
  <commentList>
    <comment ref="C31" authorId="0" shapeId="0" xr:uid="{25C80F54-CD14-4D94-B4FC-5B958B3E91BF}">
      <text>
        <r>
          <rPr>
            <b/>
            <sz val="12"/>
            <color indexed="81"/>
            <rFont val="Tahoma"/>
            <family val="2"/>
          </rPr>
          <t>Explanation;</t>
        </r>
        <r>
          <rPr>
            <sz val="12"/>
            <color indexed="81"/>
            <rFont val="Tahoma"/>
            <family val="2"/>
          </rPr>
          <t xml:space="preserve">
The data to be filled in FIN_RATIOS sheet</t>
        </r>
      </text>
    </comment>
    <comment ref="C40" authorId="0" shapeId="0" xr:uid="{AFDB0398-34CF-43E4-953D-D90A7F4C0F8C}">
      <text>
        <r>
          <rPr>
            <b/>
            <sz val="12"/>
            <color indexed="81"/>
            <rFont val="Tahoma"/>
            <family val="2"/>
          </rPr>
          <t xml:space="preserve">Explanation;
</t>
        </r>
        <r>
          <rPr>
            <sz val="12"/>
            <color indexed="81"/>
            <rFont val="Tahoma"/>
            <family val="2"/>
          </rPr>
          <t>White cells to be filled</t>
        </r>
        <r>
          <rPr>
            <sz val="11"/>
            <color indexed="81"/>
            <rFont val="Tahoma"/>
            <family val="2"/>
          </rPr>
          <t xml:space="preserve">
</t>
        </r>
      </text>
    </comment>
    <comment ref="C49" authorId="0" shapeId="0" xr:uid="{DB074764-BE37-45D6-A5B4-7AEDA4166F5D}">
      <text>
        <r>
          <rPr>
            <b/>
            <sz val="12"/>
            <color indexed="81"/>
            <rFont val="Tahoma"/>
            <family val="2"/>
          </rPr>
          <t xml:space="preserve">Explanation;
</t>
        </r>
        <r>
          <rPr>
            <sz val="12"/>
            <color indexed="81"/>
            <rFont val="Tahoma"/>
            <family val="2"/>
          </rPr>
          <t>White cells to be filled</t>
        </r>
        <r>
          <rPr>
            <sz val="11"/>
            <color indexed="81"/>
            <rFont val="Tahoma"/>
            <family val="2"/>
          </rPr>
          <t xml:space="preserve">
</t>
        </r>
      </text>
    </comment>
  </commentList>
</comments>
</file>

<file path=xl/sharedStrings.xml><?xml version="1.0" encoding="utf-8"?>
<sst xmlns="http://schemas.openxmlformats.org/spreadsheetml/2006/main" count="116" uniqueCount="84">
  <si>
    <t>Company</t>
  </si>
  <si>
    <t>Fiscal Identification Number</t>
  </si>
  <si>
    <t>Currency</t>
  </si>
  <si>
    <t>Total Capital</t>
  </si>
  <si>
    <t>Financial Data Source</t>
  </si>
  <si>
    <t>Shareholders</t>
  </si>
  <si>
    <t>Year N-4</t>
  </si>
  <si>
    <t>Year N-5</t>
  </si>
  <si>
    <t>P&amp;L</t>
  </si>
  <si>
    <t>Sales</t>
  </si>
  <si>
    <t>% growth</t>
  </si>
  <si>
    <t>Cost of materials</t>
  </si>
  <si>
    <t>%sales</t>
  </si>
  <si>
    <t>N-4</t>
  </si>
  <si>
    <t>N-5</t>
  </si>
  <si>
    <t>Additional Information</t>
  </si>
  <si>
    <t>R&amp;D Expense</t>
  </si>
  <si>
    <t>Turnover with AKWEL</t>
  </si>
  <si>
    <t>Total Turnover with Automotive Companies</t>
  </si>
  <si>
    <t>EBIT</t>
  </si>
  <si>
    <t>Net Income / loss</t>
  </si>
  <si>
    <t>Audited by ……….. Company.</t>
  </si>
  <si>
    <t>Not audited.</t>
  </si>
  <si>
    <t>AAAA</t>
  </si>
  <si>
    <t>BBBB</t>
  </si>
  <si>
    <t>CCCC</t>
  </si>
  <si>
    <t>EUR</t>
  </si>
  <si>
    <t>ZZZZZZ</t>
  </si>
  <si>
    <t>SUPPLIER FINANCIAL SELF ASSESSMENT</t>
  </si>
  <si>
    <t>Investments</t>
  </si>
  <si>
    <t>% Capital</t>
  </si>
  <si>
    <t>Quick Ratio</t>
  </si>
  <si>
    <t>Supplier Location</t>
  </si>
  <si>
    <t>Number of employees</t>
  </si>
  <si>
    <t>dddd</t>
  </si>
  <si>
    <t>Current Ratio</t>
  </si>
  <si>
    <t>1/</t>
  </si>
  <si>
    <t>2/</t>
  </si>
  <si>
    <t>3/</t>
  </si>
  <si>
    <t>4/</t>
  </si>
  <si>
    <t>B.S</t>
  </si>
  <si>
    <t>ROE '' Return On Equitty ''</t>
  </si>
  <si>
    <t>Current Ratio = Current Assets / Current Liabilities</t>
  </si>
  <si>
    <t>* Net assets include all the resources of a company, once the debts it has to repay have been deducted.</t>
  </si>
  <si>
    <t>* Net Assets</t>
  </si>
  <si>
    <t>* The quick ratio measures a company's capacity to pay its current liabilities without needing to sell its inventory or obtain additional financing.</t>
  </si>
  <si>
    <t>* The quick ratio is calculated by dividing a company's most liquid assets like cash, cash equivalents, marketable securities, and accounts receivables by total current liabilities.</t>
  </si>
  <si>
    <t>* The higher the ratio result, the better a company's liquidity and financial health; the lower the ratio, the more likely the company will struggle with paying debts.</t>
  </si>
  <si>
    <t>* The current ratio is also referred to as the working capital ratio. This ratio compares a company’s current assets to its current liabilities, testing whether it sustainably balances assets, financing, and liabilities. Typically, the current ratio is used as a general metric of financial health since it shows a company’s ability to pay off short-term debts.  </t>
  </si>
  <si>
    <t>Quick Ratio = (Debtors + Cash + Prepayments - Inventories ) / Trade Creditors</t>
  </si>
  <si>
    <t>Assest : DEBTORS</t>
  </si>
  <si>
    <t>Assest : INVENTORIES</t>
  </si>
  <si>
    <t>Assest : CASH AT BANK &amp; IN HAND</t>
  </si>
  <si>
    <t>Assest : PREPAYMENTS AND ACCRUED INCOME</t>
  </si>
  <si>
    <t>Liabilities : TRADE CREDITORS</t>
  </si>
  <si>
    <t xml:space="preserve">Liabilities : ACCRUALS </t>
  </si>
  <si>
    <t>Net Result</t>
  </si>
  <si>
    <t>Equity</t>
  </si>
  <si>
    <t>Total Assets</t>
  </si>
  <si>
    <t>ROA =  Net Result / Total Assets - ( Accruals + Trade Creditors )</t>
  </si>
  <si>
    <t>ROA '' Return On Assessts ''</t>
  </si>
  <si>
    <t>ROE =  Net Result / Equity</t>
  </si>
  <si>
    <t>NOTES</t>
  </si>
  <si>
    <t>Only white cells should be filled for P&amp;L and "Additional information" sections</t>
  </si>
  <si>
    <t>Balance Sheet (B.S) information should be filled in FIN_RATIOS spreed sheet according to explanations for each paramater.</t>
  </si>
  <si>
    <t>% sales</t>
  </si>
  <si>
    <t>Explanation of Definitions</t>
  </si>
  <si>
    <r>
      <t xml:space="preserve">Current Assets
</t>
    </r>
    <r>
      <rPr>
        <sz val="11"/>
        <rFont val="Calibri"/>
        <family val="2"/>
        <scheme val="minor"/>
      </rPr>
      <t>Current assets are a company’s resources that could be liquified within one year. Some common types of current assets include: </t>
    </r>
  </si>
  <si>
    <r>
      <rPr>
        <b/>
        <sz val="11"/>
        <rFont val="Calibri"/>
        <family val="2"/>
        <scheme val="minor"/>
      </rPr>
      <t>* Cash and cash equivalents: </t>
    </r>
    <r>
      <rPr>
        <sz val="10"/>
        <rFont val="Calibri"/>
        <family val="2"/>
        <scheme val="minor"/>
      </rPr>
      <t xml:space="preserve">Paper cash, coin, or currency, as well as the balance of checking and savings accounts
</t>
    </r>
    <r>
      <rPr>
        <b/>
        <sz val="11"/>
        <rFont val="Calibri"/>
        <family val="2"/>
        <scheme val="minor"/>
      </rPr>
      <t>* Marketable securities:</t>
    </r>
    <r>
      <rPr>
        <sz val="10"/>
        <rFont val="Calibri"/>
        <family val="2"/>
        <scheme val="minor"/>
      </rPr>
      <t xml:space="preserve"> Financial instruments available for sale or purchase on public exchanges, such as stocks and bonds
</t>
    </r>
    <r>
      <rPr>
        <b/>
        <sz val="11"/>
        <rFont val="Calibri"/>
        <family val="2"/>
        <scheme val="minor"/>
      </rPr>
      <t>* Accounts receivable: </t>
    </r>
    <r>
      <rPr>
        <sz val="10"/>
        <rFont val="Calibri"/>
        <family val="2"/>
        <scheme val="minor"/>
      </rPr>
      <t>Money owed to a company by clients and customers
*</t>
    </r>
    <r>
      <rPr>
        <b/>
        <sz val="11"/>
        <rFont val="Calibri"/>
        <family val="2"/>
        <scheme val="minor"/>
      </rPr>
      <t>Inventory: </t>
    </r>
    <r>
      <rPr>
        <sz val="10"/>
        <rFont val="Calibri"/>
        <family val="2"/>
        <scheme val="minor"/>
      </rPr>
      <t xml:space="preserve">Goods a company sells and the materials used to produce goods
</t>
    </r>
    <r>
      <rPr>
        <b/>
        <sz val="11"/>
        <rFont val="Calibri"/>
        <family val="2"/>
        <scheme val="minor"/>
      </rPr>
      <t>* Other current assets: </t>
    </r>
    <r>
      <rPr>
        <sz val="10"/>
        <rFont val="Calibri"/>
        <family val="2"/>
        <scheme val="minor"/>
      </rPr>
      <t>Assets too rare or insignificant to warrant a full category on their own, including selling a piece of equipment or real estate (Prepaid expenses, like prepaid rent or taxes, may also fall into the “other current assets” category, depending on the company.) </t>
    </r>
  </si>
  <si>
    <r>
      <t xml:space="preserve">Current Liabilities
</t>
    </r>
    <r>
      <rPr>
        <sz val="11"/>
        <rFont val="Calibri"/>
        <family val="2"/>
        <scheme val="minor"/>
      </rPr>
      <t>Current liabilities are debts the company must repay within the following year. Some categories of liabilities include: </t>
    </r>
  </si>
  <si>
    <r>
      <rPr>
        <b/>
        <sz val="11"/>
        <rFont val="Calibri"/>
        <family val="2"/>
        <scheme val="minor"/>
      </rPr>
      <t>* Accounts payable: </t>
    </r>
    <r>
      <rPr>
        <sz val="10"/>
        <rFont val="Calibri"/>
        <family val="2"/>
        <scheme val="minor"/>
      </rPr>
      <t xml:space="preserve">Money a company owes to clients, creditors, customers, and suppliers
</t>
    </r>
    <r>
      <rPr>
        <b/>
        <sz val="11"/>
        <rFont val="Calibri"/>
        <family val="2"/>
        <scheme val="minor"/>
      </rPr>
      <t>* Term debt:</t>
    </r>
    <r>
      <rPr>
        <sz val="10"/>
        <rFont val="Calibri"/>
        <family val="2"/>
        <scheme val="minor"/>
      </rPr>
      <t xml:space="preserve"> A loan or other form of financing with fixed interest rates 
</t>
    </r>
    <r>
      <rPr>
        <b/>
        <sz val="11"/>
        <rFont val="Calibri"/>
        <family val="2"/>
        <scheme val="minor"/>
      </rPr>
      <t>* Deferred revenue:</t>
    </r>
    <r>
      <rPr>
        <sz val="10"/>
        <rFont val="Calibri"/>
        <family val="2"/>
        <scheme val="minor"/>
      </rPr>
      <t xml:space="preserve"> Money that the company receives from customers before delivering goods or services — sometimes referred to as unearned income
</t>
    </r>
    <r>
      <rPr>
        <b/>
        <sz val="11"/>
        <rFont val="Calibri"/>
        <family val="2"/>
        <scheme val="minor"/>
      </rPr>
      <t>* Other current liabilities:</t>
    </r>
    <r>
      <rPr>
        <sz val="10"/>
        <rFont val="Calibri"/>
        <family val="2"/>
        <scheme val="minor"/>
      </rPr>
      <t> Inconsequential or uncommon fees that are too minor to have a separate category on the balance sheet — includes miscellaneous fees, accrued property taxes, or unpaid costs associated with franchise operations</t>
    </r>
  </si>
  <si>
    <t>ROA 
(return on assessts)</t>
  </si>
  <si>
    <t>* The return on equity or ROE represents the return on capital invested by the various shareholders of the company.
* Moreover, no leverage is taken into account by the “Return on equity” when the company uses debt. Thus, it is not surprising that some entrepreneurs allow themselves to be tempted by the reduction of their company’s equity by using debt in order to guarantee a better profitability.
* It should be noted that diverging ROA and ROE is often a bad sign. Indeed, a low return on assets and a high return on equity may imply that profits are generated through too high a level of debt, while the profitability of assets is not sufficient.</t>
  </si>
  <si>
    <t>* Only white cells should be filled</t>
  </si>
  <si>
    <t>Submission Date to AKWEL</t>
  </si>
  <si>
    <t>Quick Ration</t>
  </si>
  <si>
    <t>Return on assets (ROA) measures how efficient a company's management is in generating profit from their total assets on their balance sheet. ROA is shown as a percentage, and the higher the number, the more efficient a company's management is at managing its balance sheet to generate profits.
A ROA of over 5% is generally considered good and over 20% excellent. However, ROAs should always be compared amongst firms in the same sector. For instance, a software maker has far fewer assets on the balance sheet than a car maker.</t>
  </si>
  <si>
    <t>ROA</t>
  </si>
  <si>
    <t>ROE 
(return on equity)</t>
  </si>
  <si>
    <t>Return on equity (ROE) is the measure of a company's net income divided by its shareholders' equity. ROE is a gauge of a corporation's profitability and how efficiently it generates those profits. The higher the ROE, the better a company is at converting its equity financing into profits.
What is a good return on equity? While average ratios, as well as those considered “good” and “bad”, can vary substantially from sector to sector, a return on equity ratio of 15% to 20% is usually considered good.</t>
  </si>
  <si>
    <t>ROE</t>
  </si>
  <si>
    <t>INTERPRETATION OF FINANCIAL RATIOS</t>
  </si>
  <si>
    <r>
      <t xml:space="preserve">If a business's quick ratio is less than 1 (or %100, if it is persentage), it means </t>
    </r>
    <r>
      <rPr>
        <b/>
        <sz val="12"/>
        <color theme="1"/>
        <rFont val="Calibri"/>
        <family val="2"/>
        <charset val="162"/>
        <scheme val="minor"/>
      </rPr>
      <t>it doesn't have enough quick assets to meet all its short-term obligations</t>
    </r>
    <r>
      <rPr>
        <sz val="12"/>
        <color theme="1"/>
        <rFont val="Calibri"/>
        <family val="2"/>
        <charset val="162"/>
        <scheme val="minor"/>
      </rPr>
      <t>. If it suffers an interruption, it may find it difficult to raise the cash to pay its creditors. In addition, the business could have to pay high interest rates if it needs to borrow money</t>
    </r>
  </si>
  <si>
    <t xml:space="preserve">The current ratio describes the relationship between a company's assets and liabilities. So, a higher ratio means the company has more assets than liabilities. For example, a current ratio of 4 means the company could technically pay off its current liabilities four times over.
If current ratio is higher than 1 (or %100, if it is persentage), that means company's assets are higher than  its liabilities.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</si>
</sst>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24" x14ac:knownFonts="1">
    <font>
      <sz val="11"/>
      <color theme="1"/>
      <name val="Calibri"/>
      <family val="2"/>
      <charset val="162"/>
      <scheme val="minor"/>
    </font>
    <font>
      <sz val="11"/>
      <color theme="1"/>
      <name val="Calibri"/>
      <family val="2"/>
      <charset val="162"/>
      <scheme val="minor"/>
    </font>
    <font>
      <b/>
      <sz val="14"/>
      <color theme="1"/>
      <name val="Calibri"/>
      <family val="2"/>
      <scheme val="minor"/>
    </font>
    <font>
      <b/>
      <sz val="12"/>
      <color theme="0"/>
      <name val="Calibri"/>
      <family val="2"/>
      <scheme val="minor"/>
    </font>
    <font>
      <b/>
      <sz val="14"/>
      <color theme="0"/>
      <name val="Calibri"/>
      <family val="2"/>
      <scheme val="minor"/>
    </font>
    <font>
      <b/>
      <sz val="28"/>
      <color theme="1"/>
      <name val="Calibri"/>
      <family val="2"/>
      <scheme val="minor"/>
    </font>
    <font>
      <b/>
      <sz val="10"/>
      <name val="Calibri"/>
      <family val="2"/>
      <scheme val="minor"/>
    </font>
    <font>
      <b/>
      <sz val="10"/>
      <color rgb="FFFF0000"/>
      <name val="Calibri"/>
      <family val="2"/>
      <scheme val="minor"/>
    </font>
    <font>
      <sz val="10"/>
      <name val="Calibri"/>
      <family val="2"/>
      <scheme val="minor"/>
    </font>
    <font>
      <b/>
      <sz val="9"/>
      <name val="Calibri"/>
      <family val="2"/>
      <scheme val="minor"/>
    </font>
    <font>
      <sz val="14"/>
      <color theme="1"/>
      <name val="Calibri"/>
      <family val="2"/>
      <charset val="162"/>
      <scheme val="minor"/>
    </font>
    <font>
      <b/>
      <sz val="12"/>
      <color theme="1"/>
      <name val="Calibri"/>
      <family val="2"/>
      <scheme val="minor"/>
    </font>
    <font>
      <sz val="12"/>
      <color theme="1"/>
      <name val="Calibri"/>
      <family val="2"/>
      <scheme val="minor"/>
    </font>
    <font>
      <b/>
      <sz val="11"/>
      <name val="Calibri"/>
      <family val="2"/>
      <scheme val="minor"/>
    </font>
    <font>
      <b/>
      <sz val="12"/>
      <name val="Calibri"/>
      <family val="2"/>
      <scheme val="minor"/>
    </font>
    <font>
      <b/>
      <sz val="16"/>
      <name val="Calibri"/>
      <family val="2"/>
      <scheme val="minor"/>
    </font>
    <font>
      <sz val="11"/>
      <name val="Calibri"/>
      <family val="2"/>
      <scheme val="minor"/>
    </font>
    <font>
      <b/>
      <sz val="14"/>
      <color rgb="FF002060"/>
      <name val="Calibri"/>
      <family val="2"/>
      <scheme val="minor"/>
    </font>
    <font>
      <sz val="12"/>
      <color theme="1"/>
      <name val="Calibri"/>
      <family val="2"/>
      <charset val="162"/>
      <scheme val="minor"/>
    </font>
    <font>
      <b/>
      <sz val="12"/>
      <color theme="1"/>
      <name val="Calibri"/>
      <family val="2"/>
      <charset val="162"/>
      <scheme val="minor"/>
    </font>
    <font>
      <b/>
      <sz val="20"/>
      <name val="Calibri"/>
      <family val="2"/>
      <scheme val="minor"/>
    </font>
    <font>
      <sz val="11"/>
      <color indexed="81"/>
      <name val="Tahoma"/>
      <family val="2"/>
    </font>
    <font>
      <b/>
      <sz val="12"/>
      <color indexed="81"/>
      <name val="Tahoma"/>
      <family val="2"/>
    </font>
    <font>
      <sz val="12"/>
      <color indexed="81"/>
      <name val="Tahoma"/>
      <family val="2"/>
    </font>
  </fonts>
  <fills count="11">
    <fill>
      <patternFill patternType="none"/>
    </fill>
    <fill>
      <patternFill patternType="gray125"/>
    </fill>
    <fill>
      <patternFill patternType="solid">
        <fgColor theme="3"/>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8" tint="-0.249977111117893"/>
        <bgColor indexed="64"/>
      </patternFill>
    </fill>
    <fill>
      <patternFill patternType="solid">
        <fgColor theme="9"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9" fontId="1" fillId="0" borderId="0" applyFont="0" applyFill="0" applyBorder="0" applyAlignment="0" applyProtection="0"/>
    <xf numFmtId="164" fontId="1" fillId="0" borderId="0" applyFont="0" applyFill="0" applyBorder="0" applyAlignment="0" applyProtection="0"/>
  </cellStyleXfs>
  <cellXfs count="171">
    <xf numFmtId="0" fontId="0" fillId="0" borderId="0" xfId="0"/>
    <xf numFmtId="0" fontId="0" fillId="5" borderId="0" xfId="0" applyFill="1"/>
    <xf numFmtId="0" fontId="0" fillId="5" borderId="6" xfId="0" applyFill="1" applyBorder="1"/>
    <xf numFmtId="0" fontId="0" fillId="5" borderId="9" xfId="0" applyFill="1" applyBorder="1"/>
    <xf numFmtId="0" fontId="0" fillId="5" borderId="13" xfId="0" applyFill="1" applyBorder="1"/>
    <xf numFmtId="0" fontId="0" fillId="5" borderId="14" xfId="0" applyFill="1" applyBorder="1"/>
    <xf numFmtId="0" fontId="0" fillId="5" borderId="15" xfId="0" applyFill="1" applyBorder="1"/>
    <xf numFmtId="0" fontId="0" fillId="5" borderId="16" xfId="0" applyFill="1" applyBorder="1"/>
    <xf numFmtId="0" fontId="0" fillId="5" borderId="0" xfId="0" applyFill="1" applyBorder="1"/>
    <xf numFmtId="0" fontId="0" fillId="5" borderId="17" xfId="0" applyFill="1" applyBorder="1"/>
    <xf numFmtId="0" fontId="0" fillId="5" borderId="0" xfId="0" applyFill="1" applyBorder="1" applyAlignment="1"/>
    <xf numFmtId="0" fontId="0" fillId="5" borderId="18" xfId="0" applyFill="1" applyBorder="1"/>
    <xf numFmtId="0" fontId="0" fillId="5" borderId="19" xfId="0" applyFill="1" applyBorder="1"/>
    <xf numFmtId="0" fontId="0" fillId="5" borderId="20" xfId="0" applyFill="1" applyBorder="1"/>
    <xf numFmtId="0" fontId="0" fillId="5" borderId="8" xfId="0" applyFill="1" applyBorder="1" applyAlignment="1">
      <alignment horizontal="center"/>
    </xf>
    <xf numFmtId="0" fontId="0" fillId="5" borderId="0" xfId="0" applyFill="1" applyBorder="1" applyAlignment="1">
      <alignment horizontal="center"/>
    </xf>
    <xf numFmtId="0" fontId="0" fillId="5" borderId="9" xfId="0" applyFill="1" applyBorder="1" applyAlignment="1">
      <alignment horizontal="center"/>
    </xf>
    <xf numFmtId="9" fontId="0" fillId="5" borderId="4" xfId="0" applyNumberFormat="1" applyFill="1" applyBorder="1" applyAlignment="1">
      <alignment horizontal="center" vertical="center"/>
    </xf>
    <xf numFmtId="9" fontId="0" fillId="5" borderId="6" xfId="0" applyNumberFormat="1" applyFill="1" applyBorder="1" applyAlignment="1">
      <alignment horizontal="center" vertical="center"/>
    </xf>
    <xf numFmtId="9" fontId="0" fillId="5" borderId="6" xfId="1" applyFont="1" applyFill="1" applyBorder="1" applyAlignment="1">
      <alignment horizontal="center" vertical="center"/>
    </xf>
    <xf numFmtId="0" fontId="0" fillId="5" borderId="5" xfId="0" applyFill="1" applyBorder="1"/>
    <xf numFmtId="0" fontId="0" fillId="0" borderId="6" xfId="0" applyBorder="1"/>
    <xf numFmtId="0" fontId="0" fillId="5" borderId="7" xfId="0" applyFill="1" applyBorder="1"/>
    <xf numFmtId="0" fontId="6" fillId="0" borderId="0" xfId="0" applyFont="1"/>
    <xf numFmtId="0" fontId="6" fillId="0" borderId="0" xfId="0" applyFont="1" applyBorder="1" applyAlignment="1">
      <alignment horizontal="left" vertical="center" wrapText="1"/>
    </xf>
    <xf numFmtId="0" fontId="6" fillId="0" borderId="0" xfId="0" applyFont="1" applyAlignment="1">
      <alignment horizontal="left" vertical="center"/>
    </xf>
    <xf numFmtId="164" fontId="6" fillId="5" borderId="0" xfId="2" applyFont="1" applyFill="1" applyBorder="1" applyAlignment="1">
      <alignment vertical="center" wrapText="1"/>
    </xf>
    <xf numFmtId="164" fontId="6" fillId="0" borderId="0" xfId="2" applyFont="1" applyAlignment="1">
      <alignment vertical="center"/>
    </xf>
    <xf numFmtId="0" fontId="7" fillId="0" borderId="0" xfId="0" quotePrefix="1" applyFont="1" applyFill="1" applyAlignment="1">
      <alignment vertical="top" wrapText="1"/>
    </xf>
    <xf numFmtId="0" fontId="6" fillId="0" borderId="0" xfId="0" applyFont="1" applyFill="1" applyAlignment="1">
      <alignment wrapText="1"/>
    </xf>
    <xf numFmtId="0" fontId="6" fillId="0" borderId="0" xfId="0" applyFont="1" applyFill="1" applyAlignment="1">
      <alignment vertical="top" wrapText="1"/>
    </xf>
    <xf numFmtId="0" fontId="6" fillId="0" borderId="0" xfId="0" applyFont="1" applyFill="1"/>
    <xf numFmtId="0" fontId="7" fillId="0" borderId="0" xfId="0" quotePrefix="1" applyFont="1" applyFill="1" applyAlignment="1">
      <alignment vertical="center" wrapText="1"/>
    </xf>
    <xf numFmtId="0" fontId="6" fillId="0" borderId="0" xfId="0" applyFont="1" applyBorder="1" applyAlignment="1">
      <alignment horizontal="left" vertical="center"/>
    </xf>
    <xf numFmtId="0" fontId="3" fillId="2" borderId="1" xfId="0" applyFont="1" applyFill="1" applyBorder="1" applyAlignment="1">
      <alignment horizontal="center" vertical="center"/>
    </xf>
    <xf numFmtId="0" fontId="10" fillId="5" borderId="0" xfId="0" applyFont="1" applyFill="1"/>
    <xf numFmtId="0" fontId="15" fillId="0" borderId="0" xfId="0" applyFont="1"/>
    <xf numFmtId="0" fontId="6" fillId="6" borderId="1" xfId="0" applyFont="1" applyFill="1" applyBorder="1" applyAlignment="1">
      <alignment vertical="center" wrapText="1"/>
    </xf>
    <xf numFmtId="0" fontId="6" fillId="6" borderId="1" xfId="0" applyFont="1" applyFill="1" applyBorder="1" applyAlignment="1">
      <alignment horizontal="left" vertical="center" wrapText="1"/>
    </xf>
    <xf numFmtId="9" fontId="6" fillId="6" borderId="1" xfId="1" applyFont="1" applyFill="1" applyBorder="1" applyAlignment="1">
      <alignment horizontal="center" vertical="center"/>
    </xf>
    <xf numFmtId="0" fontId="6" fillId="6" borderId="1" xfId="0" applyFont="1" applyFill="1" applyBorder="1" applyAlignment="1">
      <alignment horizontal="left" vertical="center"/>
    </xf>
    <xf numFmtId="0" fontId="6" fillId="0" borderId="0" xfId="0" applyFont="1" applyFill="1" applyAlignment="1">
      <alignment horizontal="left" vertical="center"/>
    </xf>
    <xf numFmtId="164" fontId="6" fillId="0" borderId="0" xfId="2" applyFont="1" applyFill="1" applyAlignment="1">
      <alignment vertical="center"/>
    </xf>
    <xf numFmtId="0" fontId="6" fillId="0" borderId="0" xfId="0" applyFont="1" applyFill="1" applyBorder="1"/>
    <xf numFmtId="0" fontId="6" fillId="7" borderId="1" xfId="0" applyFont="1" applyFill="1" applyBorder="1" applyAlignment="1">
      <alignment horizontal="left" vertical="center" wrapText="1"/>
    </xf>
    <xf numFmtId="9" fontId="6" fillId="7" borderId="1" xfId="1" applyFont="1" applyFill="1" applyBorder="1" applyAlignment="1">
      <alignment horizontal="center" vertical="center"/>
    </xf>
    <xf numFmtId="0" fontId="6" fillId="7" borderId="1" xfId="0" applyFont="1" applyFill="1" applyBorder="1" applyAlignment="1">
      <alignment horizontal="left" vertical="center"/>
    </xf>
    <xf numFmtId="0" fontId="6" fillId="9" borderId="1" xfId="0" applyFont="1" applyFill="1" applyBorder="1" applyAlignment="1">
      <alignment horizontal="left" vertical="center" wrapText="1"/>
    </xf>
    <xf numFmtId="9" fontId="6" fillId="9" borderId="1" xfId="1" applyFont="1" applyFill="1" applyBorder="1" applyAlignment="1">
      <alignment horizontal="center" vertical="center"/>
    </xf>
    <xf numFmtId="0" fontId="6" fillId="9" borderId="1" xfId="0" applyFont="1" applyFill="1" applyBorder="1" applyAlignment="1">
      <alignment horizontal="left" vertical="center"/>
    </xf>
    <xf numFmtId="0" fontId="15" fillId="3" borderId="1" xfId="0" applyFont="1" applyFill="1" applyBorder="1" applyAlignment="1">
      <alignment horizontal="center" vertical="center"/>
    </xf>
    <xf numFmtId="0" fontId="6" fillId="3" borderId="21" xfId="0" applyFont="1" applyFill="1" applyBorder="1" applyAlignment="1">
      <alignment vertical="top" wrapText="1"/>
    </xf>
    <xf numFmtId="0" fontId="6" fillId="3" borderId="23" xfId="0" applyFont="1" applyFill="1" applyBorder="1" applyAlignment="1">
      <alignment vertical="top" wrapText="1"/>
    </xf>
    <xf numFmtId="0" fontId="6" fillId="3" borderId="22" xfId="0" applyFont="1" applyFill="1" applyBorder="1" applyAlignment="1">
      <alignment vertical="top" wrapText="1"/>
    </xf>
    <xf numFmtId="0" fontId="15" fillId="6" borderId="1" xfId="0" applyFont="1" applyFill="1" applyBorder="1" applyAlignment="1">
      <alignment horizontal="center" vertical="center"/>
    </xf>
    <xf numFmtId="0" fontId="6" fillId="6" borderId="21" xfId="0" applyFont="1" applyFill="1" applyBorder="1" applyAlignment="1">
      <alignment vertical="top" wrapText="1"/>
    </xf>
    <xf numFmtId="0" fontId="15" fillId="7" borderId="1" xfId="0" applyFont="1" applyFill="1" applyBorder="1" applyAlignment="1">
      <alignment horizontal="center" vertical="center"/>
    </xf>
    <xf numFmtId="0" fontId="6" fillId="7" borderId="21" xfId="0" applyFont="1" applyFill="1" applyBorder="1" applyAlignment="1">
      <alignment vertical="top" wrapText="1"/>
    </xf>
    <xf numFmtId="0" fontId="6" fillId="7" borderId="23" xfId="0" applyFont="1" applyFill="1" applyBorder="1" applyAlignment="1">
      <alignment vertical="top" wrapText="1"/>
    </xf>
    <xf numFmtId="0" fontId="15" fillId="9" borderId="1" xfId="0" applyFont="1" applyFill="1" applyBorder="1" applyAlignment="1">
      <alignment horizontal="center" vertical="center"/>
    </xf>
    <xf numFmtId="0" fontId="6" fillId="3" borderId="1" xfId="0" applyFont="1" applyFill="1" applyBorder="1" applyAlignment="1">
      <alignment horizontal="left" vertical="center"/>
    </xf>
    <xf numFmtId="0" fontId="9" fillId="3" borderId="10" xfId="0" applyFont="1" applyFill="1" applyBorder="1" applyAlignment="1">
      <alignment vertical="center" wrapText="1"/>
    </xf>
    <xf numFmtId="0" fontId="6" fillId="3" borderId="1" xfId="0" applyFont="1" applyFill="1" applyBorder="1" applyAlignment="1">
      <alignment horizontal="left" vertical="center" wrapText="1"/>
    </xf>
    <xf numFmtId="0" fontId="6" fillId="3" borderId="5" xfId="0" applyFont="1" applyFill="1" applyBorder="1"/>
    <xf numFmtId="9" fontId="6" fillId="3" borderId="10" xfId="1" applyFont="1" applyFill="1" applyBorder="1" applyAlignment="1">
      <alignment horizontal="center" vertical="center" wrapText="1"/>
    </xf>
    <xf numFmtId="0" fontId="6" fillId="3" borderId="0" xfId="0" applyFont="1" applyFill="1" applyBorder="1"/>
    <xf numFmtId="0" fontId="6" fillId="3" borderId="7" xfId="0" applyFont="1" applyFill="1" applyBorder="1"/>
    <xf numFmtId="0" fontId="6" fillId="3" borderId="8" xfId="0" applyFont="1" applyFill="1" applyBorder="1"/>
    <xf numFmtId="0" fontId="6" fillId="6" borderId="5" xfId="0" applyFont="1" applyFill="1" applyBorder="1"/>
    <xf numFmtId="0" fontId="13" fillId="6" borderId="23" xfId="0" applyFont="1" applyFill="1" applyBorder="1" applyAlignment="1">
      <alignment horizontal="center" vertical="center" wrapText="1"/>
    </xf>
    <xf numFmtId="0" fontId="6" fillId="6" borderId="0" xfId="0" applyFont="1" applyFill="1" applyBorder="1"/>
    <xf numFmtId="0" fontId="13" fillId="6" borderId="23" xfId="0" applyFont="1" applyFill="1" applyBorder="1" applyAlignment="1">
      <alignment horizontal="center" wrapText="1"/>
    </xf>
    <xf numFmtId="0" fontId="6" fillId="6" borderId="7" xfId="0" applyFont="1" applyFill="1" applyBorder="1"/>
    <xf numFmtId="0" fontId="6" fillId="6" borderId="8" xfId="0" applyFont="1" applyFill="1" applyBorder="1"/>
    <xf numFmtId="0" fontId="6" fillId="7" borderId="5" xfId="0" applyFont="1" applyFill="1" applyBorder="1"/>
    <xf numFmtId="0" fontId="6" fillId="7" borderId="0" xfId="0" applyFont="1" applyFill="1" applyBorder="1"/>
    <xf numFmtId="0" fontId="6" fillId="7" borderId="23" xfId="0" applyFont="1" applyFill="1" applyBorder="1"/>
    <xf numFmtId="0" fontId="6" fillId="7" borderId="7" xfId="0" applyFont="1" applyFill="1" applyBorder="1"/>
    <xf numFmtId="0" fontId="6" fillId="7" borderId="8" xfId="0" applyFont="1" applyFill="1" applyBorder="1"/>
    <xf numFmtId="0" fontId="6" fillId="7" borderId="22" xfId="0" applyFont="1" applyFill="1" applyBorder="1"/>
    <xf numFmtId="0" fontId="6" fillId="9" borderId="7" xfId="0" applyFont="1" applyFill="1" applyBorder="1"/>
    <xf numFmtId="0" fontId="14" fillId="8" borderId="1" xfId="0" applyFont="1" applyFill="1" applyBorder="1" applyAlignment="1">
      <alignment horizontal="center" vertical="center"/>
    </xf>
    <xf numFmtId="0" fontId="14" fillId="8" borderId="1" xfId="0" applyFont="1" applyFill="1" applyBorder="1" applyAlignment="1">
      <alignment horizontal="center" vertical="center" wrapText="1"/>
    </xf>
    <xf numFmtId="164" fontId="6" fillId="0" borderId="10" xfId="2" applyFont="1" applyFill="1" applyBorder="1" applyAlignment="1">
      <alignment vertical="center" wrapText="1"/>
    </xf>
    <xf numFmtId="164" fontId="6" fillId="0" borderId="1" xfId="2" applyFont="1" applyFill="1" applyBorder="1" applyAlignment="1">
      <alignment vertical="center" wrapText="1"/>
    </xf>
    <xf numFmtId="0" fontId="6" fillId="0" borderId="0" xfId="0" applyFont="1" applyFill="1" applyBorder="1" applyAlignment="1">
      <alignment horizontal="left" vertical="center"/>
    </xf>
    <xf numFmtId="164" fontId="6" fillId="0" borderId="0" xfId="2" applyFont="1" applyFill="1" applyBorder="1" applyAlignment="1">
      <alignment vertical="center" wrapText="1"/>
    </xf>
    <xf numFmtId="0" fontId="6" fillId="0" borderId="0" xfId="0" applyFont="1" applyFill="1" applyBorder="1" applyAlignment="1">
      <alignment wrapText="1"/>
    </xf>
    <xf numFmtId="164" fontId="6" fillId="0" borderId="0" xfId="2" applyFont="1" applyFill="1" applyBorder="1" applyAlignment="1">
      <alignment vertical="center"/>
    </xf>
    <xf numFmtId="0" fontId="0" fillId="5" borderId="3" xfId="0" applyFill="1" applyBorder="1"/>
    <xf numFmtId="0" fontId="0" fillId="5" borderId="4" xfId="0" applyFill="1" applyBorder="1"/>
    <xf numFmtId="0" fontId="0" fillId="5" borderId="8" xfId="0" applyFill="1" applyBorder="1"/>
    <xf numFmtId="0" fontId="2" fillId="5" borderId="5" xfId="0" applyFont="1" applyFill="1" applyBorder="1" applyAlignment="1">
      <alignment vertical="center"/>
    </xf>
    <xf numFmtId="0" fontId="2" fillId="5" borderId="7" xfId="0" applyFont="1" applyFill="1" applyBorder="1" applyAlignment="1">
      <alignment vertical="center"/>
    </xf>
    <xf numFmtId="0" fontId="2" fillId="5" borderId="2" xfId="0" applyFont="1" applyFill="1" applyBorder="1" applyAlignment="1">
      <alignment vertical="center"/>
    </xf>
    <xf numFmtId="0" fontId="20" fillId="0" borderId="0" xfId="0" applyFont="1"/>
    <xf numFmtId="9" fontId="12" fillId="4" borderId="8" xfId="0" applyNumberFormat="1" applyFont="1" applyFill="1" applyBorder="1" applyAlignment="1">
      <alignment horizontal="center" vertical="center"/>
    </xf>
    <xf numFmtId="9" fontId="12" fillId="4" borderId="9" xfId="0" applyNumberFormat="1"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9" fontId="12" fillId="4" borderId="3" xfId="0" applyNumberFormat="1" applyFont="1" applyFill="1" applyBorder="1" applyAlignment="1">
      <alignment horizontal="center" vertical="center"/>
    </xf>
    <xf numFmtId="0" fontId="12" fillId="4" borderId="3" xfId="0" applyFont="1" applyFill="1" applyBorder="1" applyAlignment="1">
      <alignment horizontal="center" vertical="center"/>
    </xf>
    <xf numFmtId="9" fontId="12" fillId="4" borderId="3" xfId="1" applyFont="1" applyFill="1" applyBorder="1" applyAlignment="1">
      <alignment horizontal="center" vertical="center"/>
    </xf>
    <xf numFmtId="9" fontId="12" fillId="4" borderId="4" xfId="1" applyFont="1" applyFill="1" applyBorder="1" applyAlignment="1">
      <alignment horizontal="center" vertical="center"/>
    </xf>
    <xf numFmtId="0" fontId="4" fillId="2" borderId="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0" fillId="5" borderId="10" xfId="0" applyFill="1" applyBorder="1" applyAlignment="1">
      <alignment horizontal="center" vertical="center"/>
    </xf>
    <xf numFmtId="0" fontId="0" fillId="5" borderId="12" xfId="0"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14" fontId="0" fillId="5" borderId="10" xfId="0" applyNumberFormat="1" applyFill="1" applyBorder="1" applyAlignment="1">
      <alignment horizontal="center"/>
    </xf>
    <xf numFmtId="14" fontId="0" fillId="5" borderId="11" xfId="0" applyNumberFormat="1" applyFill="1" applyBorder="1" applyAlignment="1">
      <alignment horizontal="center"/>
    </xf>
    <xf numFmtId="14" fontId="0" fillId="5" borderId="12" xfId="0" applyNumberFormat="1" applyFill="1" applyBorder="1" applyAlignment="1">
      <alignment horizontal="center"/>
    </xf>
    <xf numFmtId="0" fontId="4" fillId="2" borderId="10" xfId="0" applyFont="1" applyFill="1" applyBorder="1" applyAlignment="1">
      <alignment horizontal="center"/>
    </xf>
    <xf numFmtId="0" fontId="4" fillId="2" borderId="12" xfId="0" applyFont="1" applyFill="1" applyBorder="1" applyAlignment="1">
      <alignment horizontal="center"/>
    </xf>
    <xf numFmtId="0" fontId="0" fillId="5" borderId="10" xfId="0" applyFill="1" applyBorder="1" applyAlignment="1">
      <alignment horizontal="center"/>
    </xf>
    <xf numFmtId="0" fontId="0" fillId="5" borderId="12" xfId="0" applyFill="1" applyBorder="1" applyAlignment="1">
      <alignment horizontal="center"/>
    </xf>
    <xf numFmtId="0" fontId="4" fillId="2" borderId="11" xfId="0" applyFont="1" applyFill="1" applyBorder="1" applyAlignment="1">
      <alignment horizontal="center"/>
    </xf>
    <xf numFmtId="0" fontId="0" fillId="5" borderId="11" xfId="0" applyFill="1" applyBorder="1" applyAlignment="1">
      <alignment horizontal="center"/>
    </xf>
    <xf numFmtId="0" fontId="0" fillId="5" borderId="1" xfId="0" applyFill="1" applyBorder="1" applyAlignment="1">
      <alignment horizont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5" borderId="5" xfId="0" applyFill="1" applyBorder="1" applyAlignment="1">
      <alignment horizontal="center" vertical="center"/>
    </xf>
    <xf numFmtId="0" fontId="0" fillId="5" borderId="0" xfId="0" applyFill="1" applyBorder="1" applyAlignment="1">
      <alignment horizontal="center" vertical="center"/>
    </xf>
    <xf numFmtId="0" fontId="0" fillId="5" borderId="6" xfId="0" applyFill="1" applyBorder="1" applyAlignment="1">
      <alignment horizontal="center" vertical="center"/>
    </xf>
    <xf numFmtId="0" fontId="0" fillId="5" borderId="5" xfId="0" applyFill="1" applyBorder="1" applyAlignment="1">
      <alignment horizontal="center"/>
    </xf>
    <xf numFmtId="0" fontId="0" fillId="5" borderId="0" xfId="0" applyFill="1" applyBorder="1" applyAlignment="1">
      <alignment horizontal="center"/>
    </xf>
    <xf numFmtId="0" fontId="0" fillId="5" borderId="6" xfId="0" applyFill="1" applyBorder="1" applyAlignment="1">
      <alignment horizontal="center"/>
    </xf>
    <xf numFmtId="0" fontId="5" fillId="5" borderId="14" xfId="0" applyFont="1" applyFill="1" applyBorder="1" applyAlignment="1">
      <alignment horizontal="center" vertical="center"/>
    </xf>
    <xf numFmtId="0" fontId="5" fillId="5" borderId="0" xfId="0" applyFont="1" applyFill="1" applyBorder="1" applyAlignment="1">
      <alignment horizontal="center"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0" fillId="5" borderId="22" xfId="0" applyFill="1" applyBorder="1" applyAlignment="1">
      <alignment horizontal="left"/>
    </xf>
    <xf numFmtId="0" fontId="0" fillId="5" borderId="1" xfId="0" applyFill="1" applyBorder="1" applyAlignment="1">
      <alignment horizontal="left"/>
    </xf>
    <xf numFmtId="0" fontId="4" fillId="2" borderId="1" xfId="0" applyFont="1" applyFill="1" applyBorder="1" applyAlignment="1">
      <alignment horizontal="right"/>
    </xf>
    <xf numFmtId="0" fontId="11" fillId="4" borderId="7" xfId="0" applyFont="1" applyFill="1" applyBorder="1" applyAlignment="1">
      <alignment horizontal="right" vertical="center"/>
    </xf>
    <xf numFmtId="0" fontId="11" fillId="4" borderId="8" xfId="0" applyFont="1" applyFill="1" applyBorder="1" applyAlignment="1">
      <alignment horizontal="right"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9" fontId="12" fillId="4" borderId="8" xfId="1" applyFont="1" applyFill="1" applyBorder="1" applyAlignment="1">
      <alignment horizontal="center" vertical="center"/>
    </xf>
    <xf numFmtId="9" fontId="12" fillId="4" borderId="9" xfId="1" applyFont="1" applyFill="1" applyBorder="1" applyAlignment="1">
      <alignment horizontal="center"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14" fontId="0" fillId="5" borderId="8" xfId="0" applyNumberFormat="1" applyFill="1" applyBorder="1" applyAlignment="1">
      <alignment horizontal="center"/>
    </xf>
    <xf numFmtId="0" fontId="0" fillId="5" borderId="8" xfId="0" applyFill="1" applyBorder="1" applyAlignment="1">
      <alignment horizontal="center"/>
    </xf>
    <xf numFmtId="0" fontId="17" fillId="5" borderId="10" xfId="0" applyFont="1" applyFill="1" applyBorder="1" applyAlignment="1">
      <alignment horizontal="center" vertical="center" wrapText="1"/>
    </xf>
    <xf numFmtId="0" fontId="17" fillId="5" borderId="12" xfId="0" applyFont="1" applyFill="1" applyBorder="1" applyAlignment="1">
      <alignment horizontal="center" vertical="center" wrapText="1"/>
    </xf>
    <xf numFmtId="0" fontId="8" fillId="6" borderId="23" xfId="0" applyFont="1" applyFill="1" applyBorder="1" applyAlignment="1">
      <alignment horizontal="left" vertical="top" wrapText="1"/>
    </xf>
    <xf numFmtId="0" fontId="8" fillId="6" borderId="23" xfId="0" applyFont="1" applyFill="1" applyBorder="1" applyAlignment="1">
      <alignment horizontal="left" vertical="center" wrapText="1"/>
    </xf>
    <xf numFmtId="0" fontId="8" fillId="6" borderId="22" xfId="0" applyFont="1" applyFill="1" applyBorder="1" applyAlignment="1">
      <alignment horizontal="left" vertical="center" wrapText="1"/>
    </xf>
    <xf numFmtId="0" fontId="6" fillId="9" borderId="21" xfId="0" applyFont="1" applyFill="1" applyBorder="1" applyAlignment="1">
      <alignment horizontal="left" vertical="top" wrapText="1"/>
    </xf>
    <xf numFmtId="0" fontId="6" fillId="9" borderId="22" xfId="0" applyFont="1" applyFill="1" applyBorder="1" applyAlignment="1">
      <alignment horizontal="left" vertical="top" wrapText="1"/>
    </xf>
    <xf numFmtId="0" fontId="18" fillId="0" borderId="1" xfId="0" applyFont="1" applyBorder="1" applyAlignment="1">
      <alignment horizontal="left" vertical="top" wrapText="1"/>
    </xf>
    <xf numFmtId="0" fontId="11" fillId="10" borderId="1" xfId="0" applyFont="1" applyFill="1" applyBorder="1" applyAlignment="1">
      <alignment vertical="center"/>
    </xf>
    <xf numFmtId="0" fontId="2" fillId="10" borderId="1" xfId="0" applyFont="1" applyFill="1" applyBorder="1" applyAlignment="1">
      <alignment horizontal="center" vertical="center"/>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0" fontId="18" fillId="0" borderId="0"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18" fillId="0" borderId="9" xfId="0" applyFont="1" applyBorder="1" applyAlignment="1">
      <alignment horizontal="left" vertical="top" wrapText="1"/>
    </xf>
  </cellXfs>
  <cellStyles count="3">
    <cellStyle name="Milliers" xfId="2" builtinId="3"/>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4</xdr:row>
      <xdr:rowOff>15240</xdr:rowOff>
    </xdr:from>
    <xdr:to>
      <xdr:col>2</xdr:col>
      <xdr:colOff>885825</xdr:colOff>
      <xdr:row>8</xdr:row>
      <xdr:rowOff>57150</xdr:rowOff>
    </xdr:to>
    <xdr:pic>
      <xdr:nvPicPr>
        <xdr:cNvPr id="6" name="Image 2" descr="76fe45c6-49b4-4230-9996-a3efec41174f_600x400.pn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stretch>
          <a:fillRect/>
        </a:stretch>
      </xdr:blipFill>
      <xdr:spPr>
        <a:xfrm>
          <a:off x="339090" y="205740"/>
          <a:ext cx="1965960" cy="76581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355600</xdr:colOff>
      <xdr:row>0</xdr:row>
      <xdr:rowOff>533400</xdr:rowOff>
    </xdr:from>
    <xdr:to>
      <xdr:col>3</xdr:col>
      <xdr:colOff>927100</xdr:colOff>
      <xdr:row>2</xdr:row>
      <xdr:rowOff>228600</xdr:rowOff>
    </xdr:to>
    <xdr:sp macro="" textlink="">
      <xdr:nvSpPr>
        <xdr:cNvPr id="2" name="Ok: Aşağı 1">
          <a:extLst>
            <a:ext uri="{FF2B5EF4-FFF2-40B4-BE49-F238E27FC236}">
              <a16:creationId xmlns:a16="http://schemas.microsoft.com/office/drawing/2014/main" id="{8929D46E-93F0-4924-9874-1F31B8787EAE}"/>
            </a:ext>
          </a:extLst>
        </xdr:cNvPr>
        <xdr:cNvSpPr/>
      </xdr:nvSpPr>
      <xdr:spPr>
        <a:xfrm>
          <a:off x="6565900" y="533400"/>
          <a:ext cx="571500" cy="596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twoCellAnchor>
    <xdr:from>
      <xdr:col>3</xdr:col>
      <xdr:colOff>317500</xdr:colOff>
      <xdr:row>8</xdr:row>
      <xdr:rowOff>50800</xdr:rowOff>
    </xdr:from>
    <xdr:to>
      <xdr:col>3</xdr:col>
      <xdr:colOff>889000</xdr:colOff>
      <xdr:row>10</xdr:row>
      <xdr:rowOff>292100</xdr:rowOff>
    </xdr:to>
    <xdr:sp macro="" textlink="">
      <xdr:nvSpPr>
        <xdr:cNvPr id="3" name="Ok: Aşağı 2">
          <a:extLst>
            <a:ext uri="{FF2B5EF4-FFF2-40B4-BE49-F238E27FC236}">
              <a16:creationId xmlns:a16="http://schemas.microsoft.com/office/drawing/2014/main" id="{13CC3EDE-6F03-4862-9D86-3F93C0935F10}"/>
            </a:ext>
          </a:extLst>
        </xdr:cNvPr>
        <xdr:cNvSpPr/>
      </xdr:nvSpPr>
      <xdr:spPr>
        <a:xfrm>
          <a:off x="6527800" y="3784600"/>
          <a:ext cx="571500" cy="596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twoCellAnchor>
    <xdr:from>
      <xdr:col>3</xdr:col>
      <xdr:colOff>317500</xdr:colOff>
      <xdr:row>17</xdr:row>
      <xdr:rowOff>533400</xdr:rowOff>
    </xdr:from>
    <xdr:to>
      <xdr:col>3</xdr:col>
      <xdr:colOff>889000</xdr:colOff>
      <xdr:row>20</xdr:row>
      <xdr:rowOff>228600</xdr:rowOff>
    </xdr:to>
    <xdr:sp macro="" textlink="">
      <xdr:nvSpPr>
        <xdr:cNvPr id="4" name="Ok: Aşağı 3">
          <a:extLst>
            <a:ext uri="{FF2B5EF4-FFF2-40B4-BE49-F238E27FC236}">
              <a16:creationId xmlns:a16="http://schemas.microsoft.com/office/drawing/2014/main" id="{A326B788-2D29-478D-A205-531C84EB91E5}"/>
            </a:ext>
          </a:extLst>
        </xdr:cNvPr>
        <xdr:cNvSpPr/>
      </xdr:nvSpPr>
      <xdr:spPr>
        <a:xfrm>
          <a:off x="6527800" y="8255000"/>
          <a:ext cx="571500" cy="596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twoCellAnchor>
    <xdr:from>
      <xdr:col>3</xdr:col>
      <xdr:colOff>304800</xdr:colOff>
      <xdr:row>25</xdr:row>
      <xdr:rowOff>50800</xdr:rowOff>
    </xdr:from>
    <xdr:to>
      <xdr:col>3</xdr:col>
      <xdr:colOff>876300</xdr:colOff>
      <xdr:row>27</xdr:row>
      <xdr:rowOff>292100</xdr:rowOff>
    </xdr:to>
    <xdr:sp macro="" textlink="">
      <xdr:nvSpPr>
        <xdr:cNvPr id="5" name="Ok: Aşağı 4">
          <a:extLst>
            <a:ext uri="{FF2B5EF4-FFF2-40B4-BE49-F238E27FC236}">
              <a16:creationId xmlns:a16="http://schemas.microsoft.com/office/drawing/2014/main" id="{EE25FF55-56EA-417C-8D0F-1B10A48F18AC}"/>
            </a:ext>
          </a:extLst>
        </xdr:cNvPr>
        <xdr:cNvSpPr/>
      </xdr:nvSpPr>
      <xdr:spPr>
        <a:xfrm>
          <a:off x="6515100" y="11137900"/>
          <a:ext cx="571500" cy="5969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tr-TR" sz="1100"/>
        </a:p>
      </xdr:txBody>
    </xdr:sp>
    <xdr:clientData/>
  </xdr:twoCellAnchor>
  <xdr:twoCellAnchor>
    <xdr:from>
      <xdr:col>2</xdr:col>
      <xdr:colOff>1358900</xdr:colOff>
      <xdr:row>1</xdr:row>
      <xdr:rowOff>25400</xdr:rowOff>
    </xdr:from>
    <xdr:to>
      <xdr:col>3</xdr:col>
      <xdr:colOff>228600</xdr:colOff>
      <xdr:row>2</xdr:row>
      <xdr:rowOff>88900</xdr:rowOff>
    </xdr:to>
    <xdr:sp macro="" textlink="">
      <xdr:nvSpPr>
        <xdr:cNvPr id="6" name="Metin kutusu 5">
          <a:extLst>
            <a:ext uri="{FF2B5EF4-FFF2-40B4-BE49-F238E27FC236}">
              <a16:creationId xmlns:a16="http://schemas.microsoft.com/office/drawing/2014/main" id="{DCDE5C4A-4635-4767-AA7F-4560CB41EC67}"/>
            </a:ext>
          </a:extLst>
        </xdr:cNvPr>
        <xdr:cNvSpPr txBox="1"/>
      </xdr:nvSpPr>
      <xdr:spPr>
        <a:xfrm>
          <a:off x="5041900" y="584200"/>
          <a:ext cx="1397000" cy="406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To be filled</a:t>
          </a:r>
          <a:endParaRPr lang="tr-TR" sz="2000" b="1"/>
        </a:p>
      </xdr:txBody>
    </xdr:sp>
    <xdr:clientData/>
  </xdr:twoCellAnchor>
  <xdr:twoCellAnchor>
    <xdr:from>
      <xdr:col>2</xdr:col>
      <xdr:colOff>1320800</xdr:colOff>
      <xdr:row>8</xdr:row>
      <xdr:rowOff>139700</xdr:rowOff>
    </xdr:from>
    <xdr:to>
      <xdr:col>3</xdr:col>
      <xdr:colOff>190500</xdr:colOff>
      <xdr:row>10</xdr:row>
      <xdr:rowOff>190500</xdr:rowOff>
    </xdr:to>
    <xdr:sp macro="" textlink="">
      <xdr:nvSpPr>
        <xdr:cNvPr id="7" name="Metin kutusu 6">
          <a:extLst>
            <a:ext uri="{FF2B5EF4-FFF2-40B4-BE49-F238E27FC236}">
              <a16:creationId xmlns:a16="http://schemas.microsoft.com/office/drawing/2014/main" id="{372E271A-F45C-443A-921E-CE1EDDC15370}"/>
            </a:ext>
          </a:extLst>
        </xdr:cNvPr>
        <xdr:cNvSpPr txBox="1"/>
      </xdr:nvSpPr>
      <xdr:spPr>
        <a:xfrm>
          <a:off x="5003800" y="3873500"/>
          <a:ext cx="1397000" cy="406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To be filled</a:t>
          </a:r>
          <a:endParaRPr lang="tr-TR" sz="2000" b="1"/>
        </a:p>
      </xdr:txBody>
    </xdr:sp>
    <xdr:clientData/>
  </xdr:twoCellAnchor>
  <xdr:twoCellAnchor>
    <xdr:from>
      <xdr:col>2</xdr:col>
      <xdr:colOff>1333500</xdr:colOff>
      <xdr:row>18</xdr:row>
      <xdr:rowOff>63500</xdr:rowOff>
    </xdr:from>
    <xdr:to>
      <xdr:col>3</xdr:col>
      <xdr:colOff>203200</xdr:colOff>
      <xdr:row>20</xdr:row>
      <xdr:rowOff>114300</xdr:rowOff>
    </xdr:to>
    <xdr:sp macro="" textlink="">
      <xdr:nvSpPr>
        <xdr:cNvPr id="8" name="Metin kutusu 7">
          <a:extLst>
            <a:ext uri="{FF2B5EF4-FFF2-40B4-BE49-F238E27FC236}">
              <a16:creationId xmlns:a16="http://schemas.microsoft.com/office/drawing/2014/main" id="{1BBE6BE8-C584-48DE-B7E5-600C85151E31}"/>
            </a:ext>
          </a:extLst>
        </xdr:cNvPr>
        <xdr:cNvSpPr txBox="1"/>
      </xdr:nvSpPr>
      <xdr:spPr>
        <a:xfrm>
          <a:off x="5016500" y="8331200"/>
          <a:ext cx="1397000" cy="406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To be filled</a:t>
          </a:r>
          <a:endParaRPr lang="tr-TR" sz="2000" b="1"/>
        </a:p>
      </xdr:txBody>
    </xdr:sp>
    <xdr:clientData/>
  </xdr:twoCellAnchor>
  <xdr:twoCellAnchor>
    <xdr:from>
      <xdr:col>2</xdr:col>
      <xdr:colOff>1358900</xdr:colOff>
      <xdr:row>25</xdr:row>
      <xdr:rowOff>139700</xdr:rowOff>
    </xdr:from>
    <xdr:to>
      <xdr:col>3</xdr:col>
      <xdr:colOff>228600</xdr:colOff>
      <xdr:row>27</xdr:row>
      <xdr:rowOff>190500</xdr:rowOff>
    </xdr:to>
    <xdr:sp macro="" textlink="">
      <xdr:nvSpPr>
        <xdr:cNvPr id="9" name="Metin kutusu 8">
          <a:extLst>
            <a:ext uri="{FF2B5EF4-FFF2-40B4-BE49-F238E27FC236}">
              <a16:creationId xmlns:a16="http://schemas.microsoft.com/office/drawing/2014/main" id="{69C15697-E0E9-4DDA-986E-092E3810D50C}"/>
            </a:ext>
          </a:extLst>
        </xdr:cNvPr>
        <xdr:cNvSpPr txBox="1"/>
      </xdr:nvSpPr>
      <xdr:spPr>
        <a:xfrm>
          <a:off x="5041900" y="11226800"/>
          <a:ext cx="1397000" cy="4064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1"/>
            <a:t>To be filled</a:t>
          </a:r>
          <a:endParaRPr lang="tr-TR" sz="2000" b="1"/>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170442</xdr:colOff>
      <xdr:row>52</xdr:row>
      <xdr:rowOff>33020</xdr:rowOff>
    </xdr:to>
    <xdr:pic>
      <xdr:nvPicPr>
        <xdr:cNvPr id="3073" name="Picture 1">
          <a:extLst>
            <a:ext uri="{FF2B5EF4-FFF2-40B4-BE49-F238E27FC236}">
              <a16:creationId xmlns:a16="http://schemas.microsoft.com/office/drawing/2014/main" id="{00000000-0008-0000-0300-000001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6266442" cy="9852660"/>
        </a:xfrm>
        <a:prstGeom prst="rect">
          <a:avLst/>
        </a:prstGeom>
        <a:noFill/>
        <a:ln w="1">
          <a:noFill/>
          <a:miter lim="800000"/>
          <a:headEnd/>
          <a:tailEnd type="none" w="med" len="med"/>
        </a:ln>
        <a:effectLst/>
      </xdr:spPr>
    </xdr:pic>
    <xdr:clientData/>
  </xdr:twoCellAnchor>
  <xdr:twoCellAnchor editAs="oneCell">
    <xdr:from>
      <xdr:col>10</xdr:col>
      <xdr:colOff>601980</xdr:colOff>
      <xdr:row>0</xdr:row>
      <xdr:rowOff>22859</xdr:rowOff>
    </xdr:from>
    <xdr:to>
      <xdr:col>22</xdr:col>
      <xdr:colOff>15240</xdr:colOff>
      <xdr:row>51</xdr:row>
      <xdr:rowOff>161564</xdr:rowOff>
    </xdr:to>
    <xdr:pic>
      <xdr:nvPicPr>
        <xdr:cNvPr id="3074" name="Picture 2">
          <a:extLst>
            <a:ext uri="{FF2B5EF4-FFF2-40B4-BE49-F238E27FC236}">
              <a16:creationId xmlns:a16="http://schemas.microsoft.com/office/drawing/2014/main" id="{00000000-0008-0000-0300-0000020C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6697980" y="22859"/>
          <a:ext cx="6728460" cy="978054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X84"/>
  <sheetViews>
    <sheetView tabSelected="1" zoomScale="70" zoomScaleNormal="70" workbookViewId="0">
      <selection activeCell="T6" sqref="T6"/>
    </sheetView>
  </sheetViews>
  <sheetFormatPr baseColWidth="10" defaultColWidth="8.88671875" defaultRowHeight="14.4" x14ac:dyDescent="0.3"/>
  <cols>
    <col min="1" max="1" width="4.77734375" customWidth="1"/>
    <col min="2" max="2" width="16" style="1" customWidth="1"/>
    <col min="3" max="3" width="20.5546875" customWidth="1"/>
    <col min="5" max="5" width="20.88671875" customWidth="1"/>
    <col min="10" max="11" width="8.88671875" customWidth="1"/>
    <col min="12" max="12" width="13.109375" customWidth="1"/>
    <col min="15" max="15" width="11.5546875" customWidth="1"/>
    <col min="16" max="16" width="8.44140625" style="1" customWidth="1"/>
  </cols>
  <sheetData>
    <row r="1" spans="1:50" ht="18" x14ac:dyDescent="0.3">
      <c r="A1" s="1"/>
      <c r="B1" s="94" t="s">
        <v>62</v>
      </c>
      <c r="C1" s="89"/>
      <c r="D1" s="89"/>
      <c r="E1" s="89"/>
      <c r="F1" s="89"/>
      <c r="G1" s="89"/>
      <c r="H1" s="89"/>
      <c r="I1" s="89"/>
      <c r="J1" s="89"/>
      <c r="K1" s="89"/>
      <c r="L1" s="89"/>
      <c r="M1" s="90"/>
      <c r="N1" s="1"/>
      <c r="O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ht="28.2" customHeight="1" x14ac:dyDescent="0.3">
      <c r="A2" s="1"/>
      <c r="B2" s="92" t="s">
        <v>64</v>
      </c>
      <c r="C2" s="8"/>
      <c r="D2" s="8"/>
      <c r="E2" s="8"/>
      <c r="F2" s="8"/>
      <c r="G2" s="8"/>
      <c r="H2" s="8"/>
      <c r="I2" s="8"/>
      <c r="J2" s="8"/>
      <c r="K2" s="8"/>
      <c r="L2" s="8"/>
      <c r="M2" s="2"/>
      <c r="N2" s="1"/>
      <c r="O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ht="23.4" customHeight="1" x14ac:dyDescent="0.3">
      <c r="A3" s="1"/>
      <c r="B3" s="93" t="s">
        <v>63</v>
      </c>
      <c r="C3" s="91"/>
      <c r="D3" s="91"/>
      <c r="E3" s="91"/>
      <c r="F3" s="91"/>
      <c r="G3" s="91"/>
      <c r="H3" s="91"/>
      <c r="I3" s="91"/>
      <c r="J3" s="91"/>
      <c r="K3" s="91"/>
      <c r="L3" s="91"/>
      <c r="M3" s="3"/>
      <c r="N3" s="1"/>
      <c r="O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ht="15" thickBot="1" x14ac:dyDescent="0.35">
      <c r="A4" s="1"/>
      <c r="C4" s="1"/>
      <c r="D4" s="1"/>
      <c r="E4" s="1"/>
      <c r="F4" s="1"/>
      <c r="G4" s="1"/>
      <c r="H4" s="1"/>
      <c r="I4" s="1"/>
      <c r="J4" s="1"/>
      <c r="K4" s="1"/>
      <c r="L4" s="1"/>
      <c r="M4" s="1"/>
      <c r="N4" s="1"/>
      <c r="O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3">
      <c r="A5" s="1"/>
      <c r="B5" s="4"/>
      <c r="C5" s="5"/>
      <c r="D5" s="133" t="s">
        <v>28</v>
      </c>
      <c r="E5" s="133"/>
      <c r="F5" s="133"/>
      <c r="G5" s="133"/>
      <c r="H5" s="133"/>
      <c r="I5" s="133"/>
      <c r="J5" s="133"/>
      <c r="K5" s="133"/>
      <c r="L5" s="133"/>
      <c r="M5" s="133"/>
      <c r="N5" s="133"/>
      <c r="O5" s="5"/>
      <c r="P5" s="6"/>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3">
      <c r="A6" s="1"/>
      <c r="B6" s="7"/>
      <c r="C6" s="8"/>
      <c r="D6" s="134"/>
      <c r="E6" s="134"/>
      <c r="F6" s="134"/>
      <c r="G6" s="134"/>
      <c r="H6" s="134"/>
      <c r="I6" s="134"/>
      <c r="J6" s="134"/>
      <c r="K6" s="134"/>
      <c r="L6" s="134"/>
      <c r="M6" s="134"/>
      <c r="N6" s="134"/>
      <c r="O6" s="8"/>
      <c r="P6" s="9"/>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x14ac:dyDescent="0.3">
      <c r="A7" s="1"/>
      <c r="B7" s="7"/>
      <c r="C7" s="8"/>
      <c r="D7" s="134"/>
      <c r="E7" s="134"/>
      <c r="F7" s="134"/>
      <c r="G7" s="134"/>
      <c r="H7" s="134"/>
      <c r="I7" s="134"/>
      <c r="J7" s="134"/>
      <c r="K7" s="134"/>
      <c r="L7" s="134"/>
      <c r="M7" s="134"/>
      <c r="N7" s="134"/>
      <c r="O7" s="8"/>
      <c r="P7" s="9"/>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x14ac:dyDescent="0.3">
      <c r="A8" s="1"/>
      <c r="B8" s="7"/>
      <c r="C8" s="8"/>
      <c r="D8" s="134"/>
      <c r="E8" s="134"/>
      <c r="F8" s="134"/>
      <c r="G8" s="134"/>
      <c r="H8" s="134"/>
      <c r="I8" s="134"/>
      <c r="J8" s="134"/>
      <c r="K8" s="134"/>
      <c r="L8" s="134"/>
      <c r="M8" s="134"/>
      <c r="N8" s="134"/>
      <c r="O8" s="8"/>
      <c r="P8" s="9"/>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x14ac:dyDescent="0.3">
      <c r="A9" s="1"/>
      <c r="B9" s="7"/>
      <c r="C9" s="8"/>
      <c r="D9" s="8"/>
      <c r="E9" s="8"/>
      <c r="F9" s="8"/>
      <c r="G9" s="8"/>
      <c r="H9" s="8"/>
      <c r="I9" s="8"/>
      <c r="J9" s="8"/>
      <c r="K9" s="8"/>
      <c r="L9" s="8"/>
      <c r="M9" s="8"/>
      <c r="N9" s="8"/>
      <c r="O9" s="8"/>
      <c r="P9" s="9"/>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ht="19.2" customHeight="1" x14ac:dyDescent="0.3">
      <c r="A10" s="1"/>
      <c r="B10" s="7"/>
      <c r="C10" s="111" t="s">
        <v>32</v>
      </c>
      <c r="D10" s="113"/>
      <c r="E10" s="1"/>
      <c r="F10" s="111" t="s">
        <v>33</v>
      </c>
      <c r="G10" s="112"/>
      <c r="H10" s="113"/>
      <c r="I10" s="8"/>
      <c r="J10" s="8"/>
      <c r="K10" s="8"/>
      <c r="L10" s="34" t="s">
        <v>3</v>
      </c>
      <c r="M10" s="109">
        <v>10000000</v>
      </c>
      <c r="N10" s="110"/>
      <c r="O10" s="144" t="s">
        <v>30</v>
      </c>
      <c r="P10" s="9"/>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ht="17.399999999999999" customHeight="1" x14ac:dyDescent="0.3">
      <c r="A11" s="1"/>
      <c r="B11" s="7"/>
      <c r="C11" s="114"/>
      <c r="D11" s="116"/>
      <c r="E11" s="1"/>
      <c r="F11" s="114"/>
      <c r="G11" s="115"/>
      <c r="H11" s="116"/>
      <c r="I11" s="8"/>
      <c r="J11" s="8"/>
      <c r="K11" s="8"/>
      <c r="L11" s="107" t="s">
        <v>5</v>
      </c>
      <c r="M11" s="107"/>
      <c r="N11" s="108"/>
      <c r="O11" s="145"/>
      <c r="P11" s="9"/>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ht="19.2" customHeight="1" x14ac:dyDescent="0.3">
      <c r="A12" s="1"/>
      <c r="B12" s="7"/>
      <c r="C12" s="8"/>
      <c r="D12" s="8"/>
      <c r="E12" s="8"/>
      <c r="F12" s="8"/>
      <c r="G12" s="8"/>
      <c r="H12" s="8"/>
      <c r="I12" s="8"/>
      <c r="J12" s="8"/>
      <c r="K12" s="8"/>
      <c r="L12" s="124" t="s">
        <v>23</v>
      </c>
      <c r="M12" s="125"/>
      <c r="N12" s="126"/>
      <c r="O12" s="17">
        <v>0.35</v>
      </c>
      <c r="P12" s="9"/>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ht="18" x14ac:dyDescent="0.35">
      <c r="A13" s="1"/>
      <c r="B13" s="7"/>
      <c r="C13" s="117" t="s">
        <v>0</v>
      </c>
      <c r="D13" s="121"/>
      <c r="E13" s="121"/>
      <c r="F13" s="121"/>
      <c r="G13" s="121"/>
      <c r="H13" s="118"/>
      <c r="I13" s="1"/>
      <c r="J13" s="1"/>
      <c r="K13" s="8"/>
      <c r="L13" s="127" t="s">
        <v>24</v>
      </c>
      <c r="M13" s="128"/>
      <c r="N13" s="129"/>
      <c r="O13" s="18">
        <v>0.25</v>
      </c>
      <c r="P13" s="9"/>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ht="15.6" customHeight="1" x14ac:dyDescent="0.3">
      <c r="A14" s="1"/>
      <c r="B14" s="7"/>
      <c r="C14" s="119" t="s">
        <v>27</v>
      </c>
      <c r="D14" s="122"/>
      <c r="E14" s="122"/>
      <c r="F14" s="122"/>
      <c r="G14" s="122"/>
      <c r="H14" s="120"/>
      <c r="I14" s="1"/>
      <c r="J14" s="1"/>
      <c r="K14" s="15"/>
      <c r="L14" s="127" t="s">
        <v>25</v>
      </c>
      <c r="M14" s="128"/>
      <c r="N14" s="129"/>
      <c r="O14" s="18">
        <v>0.2</v>
      </c>
      <c r="P14" s="9"/>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x14ac:dyDescent="0.3">
      <c r="A15" s="1"/>
      <c r="B15" s="7"/>
      <c r="C15" s="8"/>
      <c r="D15" s="8"/>
      <c r="E15" s="8"/>
      <c r="F15" s="8"/>
      <c r="G15" s="8"/>
      <c r="H15" s="8"/>
      <c r="I15" s="8"/>
      <c r="J15" s="8"/>
      <c r="K15" s="8"/>
      <c r="L15" s="127" t="s">
        <v>34</v>
      </c>
      <c r="M15" s="128"/>
      <c r="N15" s="129"/>
      <c r="O15" s="19">
        <v>0.2</v>
      </c>
      <c r="P15" s="9"/>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x14ac:dyDescent="0.3">
      <c r="A16" s="1"/>
      <c r="B16" s="7"/>
      <c r="C16" s="8"/>
      <c r="D16" s="8"/>
      <c r="E16" s="8"/>
      <c r="F16" s="8"/>
      <c r="G16" s="8"/>
      <c r="H16" s="8"/>
      <c r="I16" s="8"/>
      <c r="J16" s="8"/>
      <c r="K16" s="8"/>
      <c r="L16" s="130"/>
      <c r="M16" s="131"/>
      <c r="N16" s="132"/>
      <c r="O16" s="2"/>
      <c r="P16" s="9"/>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ht="18" x14ac:dyDescent="0.35">
      <c r="A17" s="1"/>
      <c r="B17" s="7"/>
      <c r="C17" s="117" t="s">
        <v>1</v>
      </c>
      <c r="D17" s="121"/>
      <c r="E17" s="118"/>
      <c r="F17" s="8"/>
      <c r="G17" s="117" t="s">
        <v>2</v>
      </c>
      <c r="H17" s="118"/>
      <c r="I17" s="1"/>
      <c r="J17" s="1"/>
      <c r="K17" s="1"/>
      <c r="L17" s="20"/>
      <c r="M17" s="8"/>
      <c r="N17" s="2"/>
      <c r="O17" s="21"/>
      <c r="P17" s="9"/>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x14ac:dyDescent="0.3">
      <c r="A18" s="1"/>
      <c r="B18" s="7"/>
      <c r="C18" s="123"/>
      <c r="D18" s="123"/>
      <c r="E18" s="123"/>
      <c r="F18" s="8"/>
      <c r="G18" s="119" t="s">
        <v>26</v>
      </c>
      <c r="H18" s="120"/>
      <c r="I18" s="1"/>
      <c r="J18" s="1"/>
      <c r="K18" s="1"/>
      <c r="L18" s="22"/>
      <c r="M18" s="14"/>
      <c r="N18" s="16"/>
      <c r="O18" s="3"/>
      <c r="P18" s="9"/>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x14ac:dyDescent="0.3">
      <c r="A19" s="1"/>
      <c r="B19" s="7"/>
      <c r="C19" s="8"/>
      <c r="D19" s="8"/>
      <c r="E19" s="8"/>
      <c r="F19" s="8"/>
      <c r="G19" s="8"/>
      <c r="H19" s="8"/>
      <c r="I19" s="8"/>
      <c r="J19" s="8"/>
      <c r="K19" s="8"/>
      <c r="L19" s="8"/>
      <c r="M19" s="8"/>
      <c r="N19" s="8"/>
      <c r="O19" s="8"/>
      <c r="P19" s="9"/>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x14ac:dyDescent="0.3">
      <c r="A20" s="1"/>
      <c r="B20" s="7"/>
      <c r="C20" s="8"/>
      <c r="D20" s="8"/>
      <c r="E20" s="8"/>
      <c r="F20" s="8"/>
      <c r="G20" s="8"/>
      <c r="H20" s="8"/>
      <c r="I20" s="8"/>
      <c r="J20" s="8"/>
      <c r="K20" s="8"/>
      <c r="L20" s="8"/>
      <c r="M20" s="8"/>
      <c r="N20" s="8"/>
      <c r="O20" s="8"/>
      <c r="P20" s="9"/>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ht="21" customHeight="1" x14ac:dyDescent="0.3">
      <c r="A21" s="1"/>
      <c r="B21" s="7"/>
      <c r="C21" s="111" t="s">
        <v>4</v>
      </c>
      <c r="D21" s="112"/>
      <c r="E21" s="112"/>
      <c r="F21" s="112"/>
      <c r="G21" s="112"/>
      <c r="H21" s="112"/>
      <c r="I21" s="112"/>
      <c r="J21" s="112"/>
      <c r="K21" s="112"/>
      <c r="L21" s="112"/>
      <c r="M21" s="112"/>
      <c r="N21" s="112"/>
      <c r="O21" s="113"/>
      <c r="P21" s="9"/>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ht="18" x14ac:dyDescent="0.35">
      <c r="A22" s="1"/>
      <c r="B22" s="7"/>
      <c r="C22" s="141">
        <v>2025</v>
      </c>
      <c r="D22" s="141"/>
      <c r="E22" s="139"/>
      <c r="F22" s="139"/>
      <c r="G22" s="139"/>
      <c r="H22" s="139"/>
      <c r="I22" s="139"/>
      <c r="J22" s="139"/>
      <c r="K22" s="139"/>
      <c r="L22" s="139"/>
      <c r="M22" s="139"/>
      <c r="N22" s="139"/>
      <c r="O22" s="139"/>
      <c r="P22" s="9"/>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ht="18" x14ac:dyDescent="0.35">
      <c r="A23" s="1"/>
      <c r="B23" s="7"/>
      <c r="C23" s="141">
        <v>2024</v>
      </c>
      <c r="D23" s="141"/>
      <c r="E23" s="140"/>
      <c r="F23" s="140"/>
      <c r="G23" s="140"/>
      <c r="H23" s="140"/>
      <c r="I23" s="140"/>
      <c r="J23" s="140"/>
      <c r="K23" s="140"/>
      <c r="L23" s="140"/>
      <c r="M23" s="140"/>
      <c r="N23" s="140"/>
      <c r="O23" s="140"/>
      <c r="P23" s="9"/>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ht="18" x14ac:dyDescent="0.35">
      <c r="A24" s="1"/>
      <c r="B24" s="7"/>
      <c r="C24" s="141">
        <v>2023</v>
      </c>
      <c r="D24" s="141"/>
      <c r="E24" s="140" t="s">
        <v>21</v>
      </c>
      <c r="F24" s="140"/>
      <c r="G24" s="140"/>
      <c r="H24" s="140"/>
      <c r="I24" s="140"/>
      <c r="J24" s="140"/>
      <c r="K24" s="140"/>
      <c r="L24" s="140"/>
      <c r="M24" s="140"/>
      <c r="N24" s="140"/>
      <c r="O24" s="140"/>
      <c r="P24" s="9"/>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row>
    <row r="25" spans="1:50" ht="18" x14ac:dyDescent="0.35">
      <c r="A25" s="1"/>
      <c r="B25" s="7"/>
      <c r="C25" s="141" t="s">
        <v>6</v>
      </c>
      <c r="D25" s="141"/>
      <c r="E25" s="140" t="s">
        <v>22</v>
      </c>
      <c r="F25" s="140"/>
      <c r="G25" s="140"/>
      <c r="H25" s="140"/>
      <c r="I25" s="140"/>
      <c r="J25" s="140"/>
      <c r="K25" s="140"/>
      <c r="L25" s="140"/>
      <c r="M25" s="140"/>
      <c r="N25" s="140"/>
      <c r="O25" s="140"/>
      <c r="P25" s="9"/>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row>
    <row r="26" spans="1:50" ht="18" x14ac:dyDescent="0.35">
      <c r="A26" s="1"/>
      <c r="B26" s="7"/>
      <c r="C26" s="141" t="s">
        <v>7</v>
      </c>
      <c r="D26" s="141"/>
      <c r="E26" s="140" t="s">
        <v>21</v>
      </c>
      <c r="F26" s="140"/>
      <c r="G26" s="140"/>
      <c r="H26" s="140"/>
      <c r="I26" s="140"/>
      <c r="J26" s="140"/>
      <c r="K26" s="140"/>
      <c r="L26" s="140"/>
      <c r="M26" s="140"/>
      <c r="N26" s="140"/>
      <c r="O26" s="140"/>
      <c r="P26" s="9"/>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row>
    <row r="27" spans="1:50" x14ac:dyDescent="0.3">
      <c r="A27" s="1"/>
      <c r="B27" s="7"/>
      <c r="C27" s="8"/>
      <c r="D27" s="8"/>
      <c r="E27" s="8"/>
      <c r="F27" s="8"/>
      <c r="G27" s="10"/>
      <c r="H27" s="10"/>
      <c r="I27" s="10"/>
      <c r="J27" s="10"/>
      <c r="K27" s="10"/>
      <c r="L27" s="10"/>
      <c r="M27" s="10"/>
      <c r="N27" s="10"/>
      <c r="O27" s="10"/>
      <c r="P27" s="9"/>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row>
    <row r="28" spans="1:50" x14ac:dyDescent="0.3">
      <c r="A28" s="1"/>
      <c r="B28" s="7"/>
      <c r="C28" s="8"/>
      <c r="D28" s="8"/>
      <c r="E28" s="8"/>
      <c r="F28" s="8"/>
      <c r="G28" s="10"/>
      <c r="H28" s="10"/>
      <c r="I28" s="10"/>
      <c r="J28" s="10"/>
      <c r="K28" s="10"/>
      <c r="L28" s="10"/>
      <c r="M28" s="10"/>
      <c r="N28" s="10"/>
      <c r="O28" s="10"/>
      <c r="P28" s="9"/>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row>
    <row r="29" spans="1:50" ht="44.4" customHeight="1" x14ac:dyDescent="0.3">
      <c r="A29" s="1"/>
      <c r="B29" s="7"/>
      <c r="C29" s="1"/>
      <c r="E29" s="8"/>
      <c r="F29" s="152" t="s">
        <v>74</v>
      </c>
      <c r="G29" s="153"/>
      <c r="H29" s="152" t="s">
        <v>74</v>
      </c>
      <c r="I29" s="153"/>
      <c r="J29" s="152" t="s">
        <v>74</v>
      </c>
      <c r="K29" s="153"/>
      <c r="L29" s="152" t="s">
        <v>74</v>
      </c>
      <c r="M29" s="153"/>
      <c r="N29" s="152" t="s">
        <v>74</v>
      </c>
      <c r="O29" s="153"/>
      <c r="P29" s="9"/>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row>
    <row r="30" spans="1:50" ht="33" customHeight="1" x14ac:dyDescent="0.3">
      <c r="A30" s="1"/>
      <c r="B30" s="7"/>
      <c r="D30" s="8"/>
      <c r="E30" s="8"/>
      <c r="F30" s="150"/>
      <c r="G30" s="151"/>
      <c r="H30" s="150"/>
      <c r="I30" s="151"/>
      <c r="J30" s="150"/>
      <c r="K30" s="151"/>
      <c r="L30" s="150"/>
      <c r="M30" s="151"/>
      <c r="N30" s="150"/>
      <c r="O30" s="151"/>
      <c r="P30" s="9"/>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row>
    <row r="31" spans="1:50" ht="25.05" customHeight="1" x14ac:dyDescent="0.3">
      <c r="A31" s="1"/>
      <c r="B31" s="7"/>
      <c r="C31" s="106" t="s">
        <v>40</v>
      </c>
      <c r="D31" s="106"/>
      <c r="E31" s="106"/>
      <c r="F31" s="106">
        <v>2025</v>
      </c>
      <c r="G31" s="106"/>
      <c r="H31" s="106">
        <v>2024</v>
      </c>
      <c r="I31" s="106"/>
      <c r="J31" s="106">
        <v>2023</v>
      </c>
      <c r="K31" s="106"/>
      <c r="L31" s="106" t="s">
        <v>13</v>
      </c>
      <c r="M31" s="106"/>
      <c r="N31" s="106" t="s">
        <v>14</v>
      </c>
      <c r="O31" s="106"/>
      <c r="P31" s="9"/>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row>
    <row r="32" spans="1:50" ht="25.05" customHeight="1" x14ac:dyDescent="0.3">
      <c r="A32" s="1"/>
      <c r="B32" s="7"/>
      <c r="C32" s="100" t="s">
        <v>31</v>
      </c>
      <c r="D32" s="101"/>
      <c r="E32" s="101"/>
      <c r="F32" s="102">
        <f>FIN_RATIOS!B5</f>
        <v>0.5820321273400717</v>
      </c>
      <c r="G32" s="103"/>
      <c r="H32" s="104">
        <v>0.68</v>
      </c>
      <c r="I32" s="104"/>
      <c r="J32" s="104">
        <v>0.72</v>
      </c>
      <c r="K32" s="104"/>
      <c r="L32" s="104">
        <v>0.7</v>
      </c>
      <c r="M32" s="104"/>
      <c r="N32" s="104">
        <v>0.56000000000000005</v>
      </c>
      <c r="O32" s="105"/>
      <c r="P32" s="9"/>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row>
    <row r="33" spans="1:50" ht="25.05" customHeight="1" x14ac:dyDescent="0.3">
      <c r="A33" s="1"/>
      <c r="B33" s="7"/>
      <c r="C33" s="142" t="s">
        <v>10</v>
      </c>
      <c r="D33" s="143"/>
      <c r="E33" s="143"/>
      <c r="F33" s="96">
        <f t="shared" ref="F33" si="0">(F32-H32)/H32</f>
        <v>-0.14407040097048285</v>
      </c>
      <c r="G33" s="96"/>
      <c r="H33" s="96">
        <f t="shared" ref="H33" si="1">(H32-J32)/J32</f>
        <v>-5.5555555555555455E-2</v>
      </c>
      <c r="I33" s="96"/>
      <c r="J33" s="96">
        <f t="shared" ref="J33" si="2">(J32-L32)/L32</f>
        <v>2.8571428571428598E-2</v>
      </c>
      <c r="K33" s="96"/>
      <c r="L33" s="96">
        <f>(L32-N32)/N32</f>
        <v>0.24999999999999981</v>
      </c>
      <c r="M33" s="96"/>
      <c r="N33" s="98"/>
      <c r="O33" s="99"/>
      <c r="P33" s="9"/>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ht="25.05" customHeight="1" x14ac:dyDescent="0.3">
      <c r="A34" s="1"/>
      <c r="B34" s="7"/>
      <c r="C34" s="100" t="s">
        <v>35</v>
      </c>
      <c r="D34" s="101"/>
      <c r="E34" s="101"/>
      <c r="F34" s="102">
        <f>FIN_RATIOS!B13</f>
        <v>0.76996588507079244</v>
      </c>
      <c r="G34" s="103"/>
      <c r="H34" s="104">
        <v>0.73</v>
      </c>
      <c r="I34" s="104"/>
      <c r="J34" s="104">
        <v>0.69</v>
      </c>
      <c r="K34" s="104"/>
      <c r="L34" s="104">
        <v>0.67</v>
      </c>
      <c r="M34" s="104"/>
      <c r="N34" s="104">
        <v>0.61</v>
      </c>
      <c r="O34" s="105"/>
      <c r="P34" s="9"/>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ht="25.05" customHeight="1" x14ac:dyDescent="0.3">
      <c r="A35" s="1"/>
      <c r="B35" s="7"/>
      <c r="C35" s="142" t="s">
        <v>10</v>
      </c>
      <c r="D35" s="143"/>
      <c r="E35" s="143"/>
      <c r="F35" s="96">
        <f t="shared" ref="F35" si="3">(F34-H34)/H34</f>
        <v>5.474778776820885E-2</v>
      </c>
      <c r="G35" s="96"/>
      <c r="H35" s="96">
        <f t="shared" ref="H35" si="4">(H34-J34)/J34</f>
        <v>5.7971014492753679E-2</v>
      </c>
      <c r="I35" s="96"/>
      <c r="J35" s="96">
        <f t="shared" ref="J35" si="5">(J34-L34)/L34</f>
        <v>2.9850746268656577E-2</v>
      </c>
      <c r="K35" s="96"/>
      <c r="L35" s="96">
        <f>(L34-N34)/N34</f>
        <v>9.8360655737705013E-2</v>
      </c>
      <c r="M35" s="96"/>
      <c r="N35" s="96"/>
      <c r="O35" s="97"/>
      <c r="P35" s="9"/>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ht="25.05" customHeight="1" x14ac:dyDescent="0.3">
      <c r="A36" s="1"/>
      <c r="B36" s="7"/>
      <c r="C36" s="100" t="s">
        <v>60</v>
      </c>
      <c r="D36" s="101"/>
      <c r="E36" s="101"/>
      <c r="F36" s="102">
        <f>FIN_RATIOS!B23</f>
        <v>0.10869163224937624</v>
      </c>
      <c r="G36" s="103"/>
      <c r="H36" s="104">
        <v>0.13</v>
      </c>
      <c r="I36" s="104"/>
      <c r="J36" s="104">
        <v>0.17</v>
      </c>
      <c r="K36" s="104"/>
      <c r="L36" s="104">
        <v>0.19</v>
      </c>
      <c r="M36" s="104"/>
      <c r="N36" s="104">
        <v>0.23</v>
      </c>
      <c r="O36" s="105"/>
      <c r="P36" s="9"/>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ht="25.05" customHeight="1" x14ac:dyDescent="0.3">
      <c r="A37" s="1"/>
      <c r="B37" s="7"/>
      <c r="C37" s="142" t="s">
        <v>10</v>
      </c>
      <c r="D37" s="143"/>
      <c r="E37" s="143"/>
      <c r="F37" s="146">
        <f t="shared" ref="F37" si="6">(F36-H36)/H36</f>
        <v>-0.16391052115864435</v>
      </c>
      <c r="G37" s="146"/>
      <c r="H37" s="146">
        <f t="shared" ref="H37" si="7">(H36-J36)/J36</f>
        <v>-0.23529411764705885</v>
      </c>
      <c r="I37" s="146"/>
      <c r="J37" s="146">
        <f t="shared" ref="J37" si="8">(J36-L36)/L36</f>
        <v>-0.10526315789473679</v>
      </c>
      <c r="K37" s="146"/>
      <c r="L37" s="146">
        <f>(L36-N36)/N36</f>
        <v>-0.17391304347826089</v>
      </c>
      <c r="M37" s="146"/>
      <c r="N37" s="146"/>
      <c r="O37" s="147"/>
      <c r="P37" s="9"/>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38" spans="1:50" ht="25.05" customHeight="1" x14ac:dyDescent="0.3">
      <c r="A38" s="1"/>
      <c r="B38" s="7"/>
      <c r="C38" s="135" t="s">
        <v>41</v>
      </c>
      <c r="D38" s="136"/>
      <c r="E38" s="136"/>
      <c r="F38" s="102">
        <f>FIN_RATIOS!B30</f>
        <v>0.12058294418994668</v>
      </c>
      <c r="G38" s="103"/>
      <c r="H38" s="104">
        <v>0.15</v>
      </c>
      <c r="I38" s="104"/>
      <c r="J38" s="104">
        <v>0.19</v>
      </c>
      <c r="K38" s="104"/>
      <c r="L38" s="104">
        <v>0.21</v>
      </c>
      <c r="M38" s="104"/>
      <c r="N38" s="104">
        <v>0.25</v>
      </c>
      <c r="O38" s="105"/>
      <c r="P38" s="9"/>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row>
    <row r="39" spans="1:50" ht="25.05" customHeight="1" x14ac:dyDescent="0.3">
      <c r="A39" s="1"/>
      <c r="B39" s="7"/>
      <c r="C39" s="142" t="s">
        <v>10</v>
      </c>
      <c r="D39" s="143"/>
      <c r="E39" s="143"/>
      <c r="F39" s="146">
        <f t="shared" ref="F39" si="9">(F38-H38)/H38</f>
        <v>-0.19611370540035544</v>
      </c>
      <c r="G39" s="146"/>
      <c r="H39" s="146">
        <f t="shared" ref="H39" si="10">(H38-J38)/J38</f>
        <v>-0.21052631578947373</v>
      </c>
      <c r="I39" s="146"/>
      <c r="J39" s="146">
        <f t="shared" ref="J39" si="11">(J38-L38)/L38</f>
        <v>-9.5238095238095191E-2</v>
      </c>
      <c r="K39" s="146"/>
      <c r="L39" s="146">
        <f>(L38-N38)/N38</f>
        <v>-0.16000000000000003</v>
      </c>
      <c r="M39" s="146"/>
      <c r="N39" s="146"/>
      <c r="O39" s="147"/>
      <c r="P39" s="9"/>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row>
    <row r="40" spans="1:50" ht="25.05" customHeight="1" x14ac:dyDescent="0.3">
      <c r="A40" s="1"/>
      <c r="B40" s="7"/>
      <c r="C40" s="106" t="s">
        <v>8</v>
      </c>
      <c r="D40" s="106"/>
      <c r="E40" s="106"/>
      <c r="F40" s="106">
        <v>2025</v>
      </c>
      <c r="G40" s="106"/>
      <c r="H40" s="106">
        <v>2024</v>
      </c>
      <c r="I40" s="106"/>
      <c r="J40" s="106">
        <v>2023</v>
      </c>
      <c r="K40" s="106"/>
      <c r="L40" s="106" t="s">
        <v>13</v>
      </c>
      <c r="M40" s="106"/>
      <c r="N40" s="106" t="s">
        <v>14</v>
      </c>
      <c r="O40" s="106"/>
      <c r="P40" s="9"/>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row>
    <row r="41" spans="1:50" ht="25.05" customHeight="1" x14ac:dyDescent="0.3">
      <c r="A41" s="1"/>
      <c r="B41" s="7"/>
      <c r="C41" s="100" t="s">
        <v>9</v>
      </c>
      <c r="D41" s="101"/>
      <c r="E41" s="101"/>
      <c r="F41" s="137"/>
      <c r="G41" s="137"/>
      <c r="H41" s="137"/>
      <c r="I41" s="137"/>
      <c r="J41" s="137"/>
      <c r="K41" s="137"/>
      <c r="L41" s="137"/>
      <c r="M41" s="137"/>
      <c r="N41" s="137"/>
      <c r="O41" s="138"/>
      <c r="P41" s="9"/>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row>
    <row r="42" spans="1:50" ht="25.05" customHeight="1" x14ac:dyDescent="0.3">
      <c r="A42" s="1"/>
      <c r="B42" s="7"/>
      <c r="C42" s="142" t="s">
        <v>10</v>
      </c>
      <c r="D42" s="143"/>
      <c r="E42" s="143"/>
      <c r="F42" s="96" t="e">
        <f t="shared" ref="F42" si="12">(F41-H41)/H41</f>
        <v>#DIV/0!</v>
      </c>
      <c r="G42" s="96"/>
      <c r="H42" s="96" t="e">
        <f t="shared" ref="H42" si="13">(H41-J41)/J41</f>
        <v>#DIV/0!</v>
      </c>
      <c r="I42" s="96"/>
      <c r="J42" s="96" t="e">
        <f t="shared" ref="J42" si="14">(J41-L41)/L41</f>
        <v>#DIV/0!</v>
      </c>
      <c r="K42" s="96"/>
      <c r="L42" s="96" t="e">
        <f>(L41-N41)/N41</f>
        <v>#DIV/0!</v>
      </c>
      <c r="M42" s="96"/>
      <c r="N42" s="98"/>
      <c r="O42" s="99"/>
      <c r="P42" s="9"/>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row>
    <row r="43" spans="1:50" ht="25.05" customHeight="1" x14ac:dyDescent="0.3">
      <c r="A43" s="1"/>
      <c r="B43" s="7"/>
      <c r="C43" s="100" t="s">
        <v>11</v>
      </c>
      <c r="D43" s="101"/>
      <c r="E43" s="101"/>
      <c r="F43" s="137"/>
      <c r="G43" s="137"/>
      <c r="H43" s="137"/>
      <c r="I43" s="137"/>
      <c r="J43" s="137"/>
      <c r="K43" s="137"/>
      <c r="L43" s="137"/>
      <c r="M43" s="137"/>
      <c r="N43" s="137"/>
      <c r="O43" s="138"/>
      <c r="P43" s="9"/>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row>
    <row r="44" spans="1:50" ht="25.05" customHeight="1" x14ac:dyDescent="0.3">
      <c r="A44" s="1"/>
      <c r="B44" s="7"/>
      <c r="C44" s="142" t="s">
        <v>65</v>
      </c>
      <c r="D44" s="143"/>
      <c r="E44" s="143"/>
      <c r="F44" s="96" t="e">
        <f t="shared" ref="F44" si="15">F43/F41</f>
        <v>#DIV/0!</v>
      </c>
      <c r="G44" s="96"/>
      <c r="H44" s="96" t="e">
        <f t="shared" ref="H44" si="16">H43/H41</f>
        <v>#DIV/0!</v>
      </c>
      <c r="I44" s="96"/>
      <c r="J44" s="96" t="e">
        <f t="shared" ref="J44" si="17">J43/J41</f>
        <v>#DIV/0!</v>
      </c>
      <c r="K44" s="96"/>
      <c r="L44" s="96" t="e">
        <f t="shared" ref="L44" si="18">L43/L41</f>
        <v>#DIV/0!</v>
      </c>
      <c r="M44" s="96"/>
      <c r="N44" s="96" t="e">
        <f>N43/N41</f>
        <v>#DIV/0!</v>
      </c>
      <c r="O44" s="97"/>
      <c r="P44" s="9"/>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row>
    <row r="45" spans="1:50" ht="25.05" customHeight="1" x14ac:dyDescent="0.3">
      <c r="A45" s="1"/>
      <c r="B45" s="7"/>
      <c r="C45" s="100" t="s">
        <v>19</v>
      </c>
      <c r="D45" s="101"/>
      <c r="E45" s="101"/>
      <c r="F45" s="137"/>
      <c r="G45" s="137"/>
      <c r="H45" s="137"/>
      <c r="I45" s="137"/>
      <c r="J45" s="137"/>
      <c r="K45" s="137"/>
      <c r="L45" s="137"/>
      <c r="M45" s="137"/>
      <c r="N45" s="137"/>
      <c r="O45" s="137"/>
      <c r="P45" s="9"/>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row>
    <row r="46" spans="1:50" ht="25.05" customHeight="1" x14ac:dyDescent="0.3">
      <c r="A46" s="1"/>
      <c r="B46" s="7"/>
      <c r="C46" s="142" t="s">
        <v>65</v>
      </c>
      <c r="D46" s="143"/>
      <c r="E46" s="143"/>
      <c r="F46" s="146" t="e">
        <f>F45/F41</f>
        <v>#DIV/0!</v>
      </c>
      <c r="G46" s="146"/>
      <c r="H46" s="146" t="e">
        <f>H45/H41</f>
        <v>#DIV/0!</v>
      </c>
      <c r="I46" s="146"/>
      <c r="J46" s="146" t="e">
        <f>J45/J41</f>
        <v>#DIV/0!</v>
      </c>
      <c r="K46" s="146"/>
      <c r="L46" s="146" t="e">
        <f>L45/L41</f>
        <v>#DIV/0!</v>
      </c>
      <c r="M46" s="146"/>
      <c r="N46" s="146" t="e">
        <f>N45/N41</f>
        <v>#DIV/0!</v>
      </c>
      <c r="O46" s="147"/>
      <c r="P46" s="9"/>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row>
    <row r="47" spans="1:50" ht="25.05" customHeight="1" x14ac:dyDescent="0.3">
      <c r="A47" s="1"/>
      <c r="B47" s="7"/>
      <c r="C47" s="135" t="s">
        <v>20</v>
      </c>
      <c r="D47" s="136"/>
      <c r="E47" s="136"/>
      <c r="F47" s="137"/>
      <c r="G47" s="137"/>
      <c r="H47" s="137"/>
      <c r="I47" s="137"/>
      <c r="J47" s="137"/>
      <c r="K47" s="137"/>
      <c r="L47" s="137"/>
      <c r="M47" s="137"/>
      <c r="N47" s="137"/>
      <c r="O47" s="138"/>
      <c r="P47" s="9"/>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row>
    <row r="48" spans="1:50" ht="25.05" customHeight="1" x14ac:dyDescent="0.3">
      <c r="A48" s="1"/>
      <c r="B48" s="7"/>
      <c r="C48" s="142" t="s">
        <v>65</v>
      </c>
      <c r="D48" s="143"/>
      <c r="E48" s="143"/>
      <c r="F48" s="146" t="e">
        <f>F47/F41</f>
        <v>#DIV/0!</v>
      </c>
      <c r="G48" s="146"/>
      <c r="H48" s="146" t="e">
        <f>H47/H41</f>
        <v>#DIV/0!</v>
      </c>
      <c r="I48" s="146"/>
      <c r="J48" s="146" t="e">
        <f>J47/J41</f>
        <v>#DIV/0!</v>
      </c>
      <c r="K48" s="146"/>
      <c r="L48" s="146" t="e">
        <f>L47/L41</f>
        <v>#DIV/0!</v>
      </c>
      <c r="M48" s="146"/>
      <c r="N48" s="146" t="e">
        <f>N47/N41</f>
        <v>#DIV/0!</v>
      </c>
      <c r="O48" s="147"/>
      <c r="P48" s="9"/>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row>
    <row r="49" spans="1:50" ht="25.05" customHeight="1" x14ac:dyDescent="0.3">
      <c r="A49" s="1"/>
      <c r="B49" s="7"/>
      <c r="C49" s="106" t="s">
        <v>15</v>
      </c>
      <c r="D49" s="106"/>
      <c r="E49" s="106"/>
      <c r="F49" s="106">
        <v>2025</v>
      </c>
      <c r="G49" s="106"/>
      <c r="H49" s="106">
        <v>2024</v>
      </c>
      <c r="I49" s="106"/>
      <c r="J49" s="106">
        <v>2023</v>
      </c>
      <c r="K49" s="106"/>
      <c r="L49" s="106" t="s">
        <v>13</v>
      </c>
      <c r="M49" s="106"/>
      <c r="N49" s="106" t="s">
        <v>14</v>
      </c>
      <c r="O49" s="106"/>
      <c r="P49" s="9"/>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ht="25.05" customHeight="1" x14ac:dyDescent="0.3">
      <c r="A50" s="1"/>
      <c r="B50" s="7"/>
      <c r="C50" s="135" t="s">
        <v>16</v>
      </c>
      <c r="D50" s="136"/>
      <c r="E50" s="136"/>
      <c r="F50" s="137"/>
      <c r="G50" s="137"/>
      <c r="H50" s="137"/>
      <c r="I50" s="137"/>
      <c r="J50" s="137"/>
      <c r="K50" s="137"/>
      <c r="L50" s="137"/>
      <c r="M50" s="137"/>
      <c r="N50" s="137"/>
      <c r="O50" s="138"/>
      <c r="P50" s="9"/>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ht="25.05" customHeight="1" x14ac:dyDescent="0.3">
      <c r="A51" s="1"/>
      <c r="B51" s="7"/>
      <c r="C51" s="142" t="s">
        <v>12</v>
      </c>
      <c r="D51" s="143"/>
      <c r="E51" s="143"/>
      <c r="F51" s="146" t="e">
        <f>F50/F41</f>
        <v>#DIV/0!</v>
      </c>
      <c r="G51" s="146"/>
      <c r="H51" s="146" t="e">
        <f>H50/H41</f>
        <v>#DIV/0!</v>
      </c>
      <c r="I51" s="146"/>
      <c r="J51" s="146" t="e">
        <f>J50/J41</f>
        <v>#DIV/0!</v>
      </c>
      <c r="K51" s="146"/>
      <c r="L51" s="146" t="e">
        <f>L50/L41</f>
        <v>#DIV/0!</v>
      </c>
      <c r="M51" s="146"/>
      <c r="N51" s="146" t="e">
        <f>N50/N41</f>
        <v>#DIV/0!</v>
      </c>
      <c r="O51" s="147"/>
      <c r="P51" s="9"/>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ht="25.05" customHeight="1" x14ac:dyDescent="0.3">
      <c r="A52" s="1"/>
      <c r="B52" s="7"/>
      <c r="C52" s="135" t="s">
        <v>29</v>
      </c>
      <c r="D52" s="136"/>
      <c r="E52" s="136"/>
      <c r="F52" s="137"/>
      <c r="G52" s="137"/>
      <c r="H52" s="137"/>
      <c r="I52" s="137"/>
      <c r="J52" s="137"/>
      <c r="K52" s="137"/>
      <c r="L52" s="137"/>
      <c r="M52" s="137"/>
      <c r="N52" s="137"/>
      <c r="O52" s="138"/>
      <c r="P52" s="9"/>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ht="25.05" customHeight="1" x14ac:dyDescent="0.3">
      <c r="A53" s="1"/>
      <c r="B53" s="7"/>
      <c r="C53" s="142" t="s">
        <v>12</v>
      </c>
      <c r="D53" s="143"/>
      <c r="E53" s="143"/>
      <c r="F53" s="146" t="e">
        <f>F52/F41</f>
        <v>#DIV/0!</v>
      </c>
      <c r="G53" s="146"/>
      <c r="H53" s="146" t="e">
        <f>H52/H41</f>
        <v>#DIV/0!</v>
      </c>
      <c r="I53" s="146"/>
      <c r="J53" s="146" t="e">
        <f>J52/J41</f>
        <v>#DIV/0!</v>
      </c>
      <c r="K53" s="146"/>
      <c r="L53" s="146" t="e">
        <f>L52/L41</f>
        <v>#DIV/0!</v>
      </c>
      <c r="M53" s="146"/>
      <c r="N53" s="146" t="e">
        <f>N52/N41</f>
        <v>#DIV/0!</v>
      </c>
      <c r="O53" s="147"/>
      <c r="P53" s="9"/>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ht="25.05" customHeight="1" x14ac:dyDescent="0.3">
      <c r="A54" s="1"/>
      <c r="B54" s="7"/>
      <c r="C54" s="135" t="s">
        <v>17</v>
      </c>
      <c r="D54" s="136"/>
      <c r="E54" s="136"/>
      <c r="F54" s="148"/>
      <c r="G54" s="148"/>
      <c r="H54" s="148"/>
      <c r="I54" s="148"/>
      <c r="J54" s="148"/>
      <c r="K54" s="148"/>
      <c r="L54" s="148"/>
      <c r="M54" s="148"/>
      <c r="N54" s="148"/>
      <c r="O54" s="149"/>
      <c r="P54" s="9"/>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ht="25.05" customHeight="1" x14ac:dyDescent="0.3">
      <c r="A55" s="1"/>
      <c r="B55" s="7"/>
      <c r="C55" s="142" t="s">
        <v>12</v>
      </c>
      <c r="D55" s="143"/>
      <c r="E55" s="143"/>
      <c r="F55" s="96" t="e">
        <f>F54/F41</f>
        <v>#DIV/0!</v>
      </c>
      <c r="G55" s="96"/>
      <c r="H55" s="96" t="e">
        <f>H54/H41</f>
        <v>#DIV/0!</v>
      </c>
      <c r="I55" s="96"/>
      <c r="J55" s="96" t="e">
        <f>J54/J41</f>
        <v>#DIV/0!</v>
      </c>
      <c r="K55" s="96"/>
      <c r="L55" s="96" t="e">
        <f>L54/L41</f>
        <v>#DIV/0!</v>
      </c>
      <c r="M55" s="96"/>
      <c r="N55" s="96" t="e">
        <f>N54/N41</f>
        <v>#DIV/0!</v>
      </c>
      <c r="O55" s="97"/>
      <c r="P55" s="9"/>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row>
    <row r="56" spans="1:50" ht="25.05" customHeight="1" x14ac:dyDescent="0.3">
      <c r="A56" s="1"/>
      <c r="B56" s="7"/>
      <c r="C56" s="135" t="s">
        <v>18</v>
      </c>
      <c r="D56" s="136"/>
      <c r="E56" s="136"/>
      <c r="F56" s="137"/>
      <c r="G56" s="137"/>
      <c r="H56" s="137"/>
      <c r="I56" s="137"/>
      <c r="J56" s="137"/>
      <c r="K56" s="137"/>
      <c r="L56" s="137"/>
      <c r="M56" s="137"/>
      <c r="N56" s="137"/>
      <c r="O56" s="138"/>
      <c r="P56" s="9"/>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ht="25.05" customHeight="1" x14ac:dyDescent="0.3">
      <c r="A57" s="1"/>
      <c r="B57" s="7"/>
      <c r="C57" s="142" t="s">
        <v>12</v>
      </c>
      <c r="D57" s="143"/>
      <c r="E57" s="143"/>
      <c r="F57" s="96" t="e">
        <f>F56/F41</f>
        <v>#DIV/0!</v>
      </c>
      <c r="G57" s="96"/>
      <c r="H57" s="96" t="e">
        <f>H56/H41</f>
        <v>#DIV/0!</v>
      </c>
      <c r="I57" s="96"/>
      <c r="J57" s="96" t="e">
        <f>J56/J41</f>
        <v>#DIV/0!</v>
      </c>
      <c r="K57" s="96"/>
      <c r="L57" s="96" t="e">
        <f>L56/L41</f>
        <v>#DIV/0!</v>
      </c>
      <c r="M57" s="96"/>
      <c r="N57" s="96" t="e">
        <f>N56/N41</f>
        <v>#DIV/0!</v>
      </c>
      <c r="O57" s="97"/>
      <c r="P57" s="9"/>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row>
    <row r="58" spans="1:50" x14ac:dyDescent="0.3">
      <c r="A58" s="1"/>
      <c r="B58" s="7"/>
      <c r="C58" s="8"/>
      <c r="D58" s="8"/>
      <c r="E58" s="8"/>
      <c r="F58" s="8"/>
      <c r="G58" s="8"/>
      <c r="H58" s="8"/>
      <c r="I58" s="8"/>
      <c r="J58" s="8"/>
      <c r="K58" s="8"/>
      <c r="L58" s="8"/>
      <c r="M58" s="8"/>
      <c r="N58" s="8"/>
      <c r="O58" s="8"/>
      <c r="P58" s="9"/>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row>
    <row r="59" spans="1:50" x14ac:dyDescent="0.3">
      <c r="A59" s="1"/>
      <c r="B59" s="7"/>
      <c r="C59" s="8"/>
      <c r="D59" s="8"/>
      <c r="E59" s="8"/>
      <c r="F59" s="8"/>
      <c r="G59" s="8"/>
      <c r="H59" s="8"/>
      <c r="I59" s="8"/>
      <c r="J59" s="8"/>
      <c r="K59" s="8"/>
      <c r="L59" s="8"/>
      <c r="M59" s="8"/>
      <c r="N59" s="8"/>
      <c r="O59" s="8"/>
      <c r="P59" s="9"/>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row>
    <row r="60" spans="1:50" x14ac:dyDescent="0.3">
      <c r="A60" s="1"/>
      <c r="B60" s="7"/>
      <c r="C60" s="8"/>
      <c r="D60" s="8"/>
      <c r="E60" s="8"/>
      <c r="F60" s="8"/>
      <c r="G60" s="8"/>
      <c r="H60" s="8"/>
      <c r="I60" s="8"/>
      <c r="J60" s="8"/>
      <c r="K60" s="8"/>
      <c r="L60" s="8"/>
      <c r="M60" s="8"/>
      <c r="N60" s="8"/>
      <c r="O60" s="8"/>
      <c r="P60" s="9"/>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row>
    <row r="61" spans="1:50" ht="15" thickBot="1" x14ac:dyDescent="0.35">
      <c r="A61" s="1"/>
      <c r="B61" s="11"/>
      <c r="C61" s="12"/>
      <c r="D61" s="12"/>
      <c r="E61" s="12"/>
      <c r="F61" s="12"/>
      <c r="G61" s="12"/>
      <c r="H61" s="12"/>
      <c r="I61" s="12"/>
      <c r="J61" s="12"/>
      <c r="K61" s="12"/>
      <c r="L61" s="12"/>
      <c r="M61" s="12"/>
      <c r="N61" s="12"/>
      <c r="O61" s="12"/>
      <c r="P61" s="13"/>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row>
    <row r="62" spans="1:50" x14ac:dyDescent="0.3">
      <c r="A62" s="1"/>
      <c r="C62" s="1"/>
      <c r="D62" s="1"/>
      <c r="E62" s="1"/>
      <c r="F62" s="1"/>
      <c r="G62" s="1"/>
      <c r="H62" s="1"/>
      <c r="I62" s="1"/>
      <c r="J62" s="1"/>
      <c r="K62" s="1"/>
      <c r="L62" s="1"/>
      <c r="M62" s="1"/>
      <c r="N62" s="1"/>
      <c r="O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row>
    <row r="63" spans="1:50" x14ac:dyDescent="0.3">
      <c r="A63" s="1"/>
      <c r="C63" s="1"/>
      <c r="D63" s="1"/>
      <c r="E63" s="1"/>
      <c r="F63" s="1"/>
      <c r="G63" s="1"/>
      <c r="H63" s="1"/>
      <c r="I63" s="1"/>
      <c r="J63" s="1"/>
      <c r="K63" s="1"/>
      <c r="L63" s="1"/>
      <c r="M63" s="1"/>
      <c r="N63" s="1"/>
      <c r="O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row>
    <row r="64" spans="1:50" ht="18" x14ac:dyDescent="0.35">
      <c r="A64" s="1"/>
      <c r="C64" s="35"/>
      <c r="D64" s="35"/>
      <c r="E64" s="35"/>
      <c r="F64" s="1"/>
      <c r="G64" s="1"/>
      <c r="H64" s="1"/>
      <c r="I64" s="1"/>
      <c r="J64" s="1"/>
      <c r="K64" s="1"/>
      <c r="L64" s="1"/>
      <c r="M64" s="1"/>
      <c r="N64" s="1"/>
      <c r="O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row>
    <row r="65" spans="1:50" x14ac:dyDescent="0.3">
      <c r="A65" s="1"/>
      <c r="C65" s="1"/>
      <c r="D65" s="1"/>
      <c r="E65" s="1"/>
      <c r="F65" s="1"/>
      <c r="G65" s="1"/>
      <c r="H65" s="1"/>
      <c r="I65" s="1"/>
      <c r="J65" s="1"/>
      <c r="K65" s="1"/>
      <c r="L65" s="1"/>
      <c r="M65" s="1"/>
      <c r="N65" s="1"/>
      <c r="O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row>
    <row r="66" spans="1:50" x14ac:dyDescent="0.3">
      <c r="A66" s="1"/>
      <c r="C66" s="1"/>
      <c r="D66" s="1"/>
      <c r="E66" s="1"/>
      <c r="F66" s="1"/>
      <c r="G66" s="1"/>
      <c r="H66" s="1"/>
      <c r="I66" s="1"/>
      <c r="J66" s="1"/>
      <c r="K66" s="1"/>
      <c r="L66" s="1"/>
      <c r="M66" s="1"/>
      <c r="N66" s="1"/>
      <c r="O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row>
    <row r="67" spans="1:50" x14ac:dyDescent="0.3">
      <c r="A67" s="1"/>
      <c r="C67" s="1"/>
      <c r="D67" s="1"/>
      <c r="E67" s="1"/>
      <c r="F67" s="1"/>
      <c r="G67" s="1"/>
      <c r="H67" s="1"/>
      <c r="I67" s="1"/>
      <c r="J67" s="1"/>
      <c r="K67" s="1"/>
      <c r="L67" s="1"/>
      <c r="M67" s="1"/>
      <c r="N67" s="1"/>
      <c r="O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row>
    <row r="68" spans="1:50" x14ac:dyDescent="0.3">
      <c r="A68" s="1"/>
      <c r="C68" s="1"/>
      <c r="D68" s="1"/>
      <c r="E68" s="1"/>
      <c r="F68" s="1"/>
      <c r="G68" s="1"/>
      <c r="H68" s="1"/>
      <c r="I68" s="1"/>
      <c r="J68" s="1"/>
      <c r="K68" s="1"/>
      <c r="L68" s="1"/>
      <c r="M68" s="1"/>
      <c r="N68" s="1"/>
      <c r="O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row>
    <row r="69" spans="1:50" x14ac:dyDescent="0.3">
      <c r="A69" s="1"/>
      <c r="C69" s="1"/>
      <c r="D69" s="1"/>
      <c r="E69" s="1"/>
      <c r="F69" s="1"/>
      <c r="G69" s="1"/>
      <c r="H69" s="1"/>
      <c r="I69" s="1"/>
      <c r="J69" s="1"/>
      <c r="K69" s="1"/>
      <c r="L69" s="1"/>
      <c r="M69" s="1"/>
      <c r="N69" s="1"/>
      <c r="O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row>
    <row r="70" spans="1:50" x14ac:dyDescent="0.3">
      <c r="A70" s="1"/>
      <c r="C70" s="1"/>
      <c r="D70" s="1"/>
      <c r="E70" s="1"/>
      <c r="F70" s="1"/>
      <c r="G70" s="1"/>
      <c r="H70" s="1"/>
      <c r="I70" s="1"/>
      <c r="J70" s="1"/>
      <c r="K70" s="1"/>
      <c r="L70" s="1"/>
      <c r="M70" s="1"/>
      <c r="N70" s="1"/>
      <c r="O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row>
    <row r="71" spans="1:50" x14ac:dyDescent="0.3">
      <c r="A71" s="1"/>
      <c r="C71" s="1"/>
      <c r="D71" s="1"/>
      <c r="E71" s="1"/>
      <c r="F71" s="1"/>
      <c r="G71" s="1"/>
      <c r="H71" s="1"/>
      <c r="I71" s="1"/>
      <c r="J71" s="1"/>
      <c r="K71" s="1"/>
      <c r="L71" s="1"/>
      <c r="M71" s="1"/>
      <c r="N71" s="1"/>
      <c r="O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row>
    <row r="72" spans="1:50" x14ac:dyDescent="0.3">
      <c r="A72" s="1"/>
      <c r="C72" s="1"/>
      <c r="D72" s="1"/>
      <c r="E72" s="1"/>
      <c r="F72" s="1"/>
      <c r="G72" s="1"/>
      <c r="H72" s="1"/>
      <c r="I72" s="1"/>
      <c r="J72" s="1"/>
      <c r="K72" s="1"/>
      <c r="L72" s="1"/>
      <c r="M72" s="1"/>
      <c r="N72" s="1"/>
      <c r="O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row>
    <row r="73" spans="1:50" x14ac:dyDescent="0.3">
      <c r="A73" s="1"/>
      <c r="C73" s="1"/>
      <c r="D73" s="1"/>
      <c r="E73" s="1"/>
      <c r="F73" s="1"/>
      <c r="G73" s="1"/>
      <c r="H73" s="1"/>
      <c r="I73" s="1"/>
      <c r="J73" s="1"/>
      <c r="K73" s="1"/>
      <c r="L73" s="1"/>
      <c r="M73" s="1"/>
      <c r="N73" s="1"/>
      <c r="O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row>
    <row r="74" spans="1:50" ht="41.4" customHeight="1" x14ac:dyDescent="0.3">
      <c r="A74" s="1"/>
      <c r="C74" s="1"/>
      <c r="D74" s="1"/>
      <c r="E74" s="1"/>
      <c r="F74" s="1"/>
      <c r="G74" s="1"/>
      <c r="H74" s="1"/>
      <c r="I74" s="1"/>
      <c r="J74" s="1"/>
      <c r="K74" s="1"/>
      <c r="L74" s="1"/>
      <c r="M74" s="1"/>
      <c r="N74" s="1"/>
      <c r="O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row>
    <row r="75" spans="1:50" x14ac:dyDescent="0.3">
      <c r="A75" s="1"/>
      <c r="C75" s="1"/>
      <c r="D75" s="1"/>
      <c r="E75" s="1"/>
      <c r="F75" s="1"/>
      <c r="G75" s="1"/>
      <c r="H75" s="1"/>
      <c r="I75" s="1"/>
      <c r="J75" s="1"/>
      <c r="K75" s="1"/>
      <c r="L75" s="1"/>
      <c r="M75" s="1"/>
      <c r="N75" s="1"/>
      <c r="O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row>
    <row r="76" spans="1:50" x14ac:dyDescent="0.3">
      <c r="A76" s="1"/>
      <c r="C76" s="1"/>
      <c r="D76" s="1"/>
      <c r="E76" s="1"/>
      <c r="F76" s="1"/>
      <c r="G76" s="1"/>
      <c r="H76" s="1"/>
      <c r="I76" s="1"/>
      <c r="J76" s="1"/>
      <c r="K76" s="1"/>
      <c r="L76" s="1"/>
      <c r="M76" s="1"/>
      <c r="N76" s="1"/>
      <c r="O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row>
    <row r="77" spans="1:50" x14ac:dyDescent="0.3">
      <c r="A77" s="1"/>
      <c r="C77" s="1"/>
      <c r="D77" s="1"/>
      <c r="E77" s="1"/>
      <c r="F77" s="1"/>
      <c r="G77" s="1"/>
      <c r="H77" s="1"/>
      <c r="I77" s="1"/>
      <c r="J77" s="1"/>
      <c r="K77" s="1"/>
      <c r="L77" s="1"/>
      <c r="M77" s="1"/>
      <c r="N77" s="1"/>
      <c r="O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row>
    <row r="78" spans="1:50" x14ac:dyDescent="0.3">
      <c r="A78" s="1"/>
      <c r="C78" s="1"/>
      <c r="D78" s="1"/>
      <c r="E78" s="1"/>
      <c r="F78" s="1"/>
      <c r="G78" s="1"/>
      <c r="H78" s="1"/>
      <c r="I78" s="1"/>
      <c r="J78" s="1"/>
      <c r="K78" s="1"/>
      <c r="L78" s="1"/>
      <c r="M78" s="1"/>
      <c r="N78" s="1"/>
      <c r="O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row>
    <row r="79" spans="1:50" x14ac:dyDescent="0.3">
      <c r="A79" s="1"/>
      <c r="C79" s="1"/>
      <c r="D79" s="1"/>
      <c r="E79" s="1"/>
      <c r="F79" s="1"/>
      <c r="G79" s="1"/>
      <c r="H79" s="1"/>
      <c r="I79" s="1"/>
      <c r="J79" s="1"/>
      <c r="K79" s="1"/>
      <c r="L79" s="1"/>
      <c r="M79" s="1"/>
      <c r="N79" s="1"/>
      <c r="O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row>
    <row r="80" spans="1:50" x14ac:dyDescent="0.3">
      <c r="A80" s="1"/>
      <c r="C80" s="1"/>
      <c r="D80" s="1"/>
      <c r="E80" s="1"/>
      <c r="F80" s="1"/>
      <c r="G80" s="1"/>
      <c r="H80" s="1"/>
      <c r="I80" s="1"/>
      <c r="J80" s="1"/>
      <c r="K80" s="1"/>
      <c r="L80" s="1"/>
      <c r="M80" s="1"/>
      <c r="N80" s="1"/>
      <c r="O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row>
    <row r="81" spans="1:50" x14ac:dyDescent="0.3">
      <c r="A81" s="1"/>
      <c r="C81" s="1"/>
      <c r="D81" s="1"/>
      <c r="E81" s="1"/>
      <c r="F81" s="1"/>
      <c r="G81" s="1"/>
      <c r="H81" s="1"/>
      <c r="I81" s="1"/>
      <c r="J81" s="1"/>
      <c r="K81" s="1"/>
      <c r="L81" s="1"/>
      <c r="M81" s="1"/>
      <c r="N81" s="1"/>
      <c r="O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row>
    <row r="82" spans="1:50" x14ac:dyDescent="0.3">
      <c r="A82" s="1"/>
      <c r="AC82" s="1"/>
      <c r="AD82" s="1"/>
      <c r="AE82" s="1"/>
      <c r="AF82" s="1"/>
      <c r="AG82" s="1"/>
      <c r="AH82" s="1"/>
      <c r="AI82" s="1"/>
      <c r="AJ82" s="1"/>
      <c r="AK82" s="1"/>
      <c r="AL82" s="1"/>
      <c r="AM82" s="1"/>
      <c r="AN82" s="1"/>
      <c r="AO82" s="1"/>
      <c r="AP82" s="1"/>
      <c r="AQ82" s="1"/>
      <c r="AR82" s="1"/>
      <c r="AS82" s="1"/>
      <c r="AT82" s="1"/>
      <c r="AU82" s="1"/>
      <c r="AV82" s="1"/>
      <c r="AW82" s="1"/>
      <c r="AX82" s="1"/>
    </row>
    <row r="83" spans="1:50" x14ac:dyDescent="0.3">
      <c r="A83" s="1"/>
      <c r="AC83" s="1"/>
      <c r="AD83" s="1"/>
      <c r="AE83" s="1"/>
      <c r="AF83" s="1"/>
      <c r="AG83" s="1"/>
      <c r="AH83" s="1"/>
      <c r="AI83" s="1"/>
      <c r="AJ83" s="1"/>
      <c r="AK83" s="1"/>
      <c r="AL83" s="1"/>
      <c r="AM83" s="1"/>
      <c r="AN83" s="1"/>
      <c r="AO83" s="1"/>
      <c r="AP83" s="1"/>
      <c r="AQ83" s="1"/>
      <c r="AR83" s="1"/>
      <c r="AS83" s="1"/>
      <c r="AT83" s="1"/>
      <c r="AU83" s="1"/>
      <c r="AV83" s="1"/>
      <c r="AW83" s="1"/>
      <c r="AX83" s="1"/>
    </row>
    <row r="84" spans="1:50" x14ac:dyDescent="0.3">
      <c r="AC84" s="1"/>
      <c r="AD84" s="1"/>
      <c r="AE84" s="1"/>
      <c r="AF84" s="1"/>
      <c r="AG84" s="1"/>
      <c r="AH84" s="1"/>
      <c r="AI84" s="1"/>
      <c r="AJ84" s="1"/>
      <c r="AK84" s="1"/>
      <c r="AL84" s="1"/>
      <c r="AM84" s="1"/>
      <c r="AN84" s="1"/>
      <c r="AO84" s="1"/>
      <c r="AP84" s="1"/>
      <c r="AQ84" s="1"/>
      <c r="AR84" s="1"/>
      <c r="AS84" s="1"/>
      <c r="AT84" s="1"/>
      <c r="AU84" s="1"/>
      <c r="AV84" s="1"/>
      <c r="AW84" s="1"/>
      <c r="AX84" s="1"/>
    </row>
  </sheetData>
  <mergeCells count="202">
    <mergeCell ref="F29:G29"/>
    <mergeCell ref="H29:I29"/>
    <mergeCell ref="J29:K29"/>
    <mergeCell ref="L29:M29"/>
    <mergeCell ref="N29:O29"/>
    <mergeCell ref="C36:E36"/>
    <mergeCell ref="C33:E33"/>
    <mergeCell ref="C35:E35"/>
    <mergeCell ref="N40:O40"/>
    <mergeCell ref="F40:G40"/>
    <mergeCell ref="H40:I40"/>
    <mergeCell ref="J40:K40"/>
    <mergeCell ref="L40:M40"/>
    <mergeCell ref="F37:G37"/>
    <mergeCell ref="H37:I37"/>
    <mergeCell ref="J37:K37"/>
    <mergeCell ref="L37:M37"/>
    <mergeCell ref="N37:O37"/>
    <mergeCell ref="F36:G36"/>
    <mergeCell ref="H36:I36"/>
    <mergeCell ref="J36:K36"/>
    <mergeCell ref="L36:M36"/>
    <mergeCell ref="N36:O36"/>
    <mergeCell ref="F31:G31"/>
    <mergeCell ref="F49:G49"/>
    <mergeCell ref="H49:I49"/>
    <mergeCell ref="J49:K49"/>
    <mergeCell ref="L49:M49"/>
    <mergeCell ref="N49:O49"/>
    <mergeCell ref="F41:G41"/>
    <mergeCell ref="H41:I41"/>
    <mergeCell ref="J41:K41"/>
    <mergeCell ref="L41:M41"/>
    <mergeCell ref="N41:O41"/>
    <mergeCell ref="F42:G42"/>
    <mergeCell ref="H42:I42"/>
    <mergeCell ref="J42:K42"/>
    <mergeCell ref="L42:M42"/>
    <mergeCell ref="N42:O42"/>
    <mergeCell ref="F44:G44"/>
    <mergeCell ref="N44:O44"/>
    <mergeCell ref="F43:G43"/>
    <mergeCell ref="H43:I43"/>
    <mergeCell ref="H44:I44"/>
    <mergeCell ref="J44:K44"/>
    <mergeCell ref="L44:M44"/>
    <mergeCell ref="C47:E47"/>
    <mergeCell ref="C48:E48"/>
    <mergeCell ref="C45:E45"/>
    <mergeCell ref="C46:E46"/>
    <mergeCell ref="C38:E38"/>
    <mergeCell ref="C39:E39"/>
    <mergeCell ref="C37:E37"/>
    <mergeCell ref="C41:E41"/>
    <mergeCell ref="C42:E42"/>
    <mergeCell ref="C43:E43"/>
    <mergeCell ref="C44:E44"/>
    <mergeCell ref="C40:E40"/>
    <mergeCell ref="C21:O21"/>
    <mergeCell ref="N30:O30"/>
    <mergeCell ref="F30:G30"/>
    <mergeCell ref="H30:I30"/>
    <mergeCell ref="J30:K30"/>
    <mergeCell ref="L30:M30"/>
    <mergeCell ref="F48:G48"/>
    <mergeCell ref="H48:I48"/>
    <mergeCell ref="J48:K48"/>
    <mergeCell ref="L48:M48"/>
    <mergeCell ref="N48:O48"/>
    <mergeCell ref="F47:G47"/>
    <mergeCell ref="H47:I47"/>
    <mergeCell ref="J47:K47"/>
    <mergeCell ref="L47:M47"/>
    <mergeCell ref="N47:O47"/>
    <mergeCell ref="J43:K43"/>
    <mergeCell ref="L43:M43"/>
    <mergeCell ref="N43:O43"/>
    <mergeCell ref="L39:M39"/>
    <mergeCell ref="N39:O39"/>
    <mergeCell ref="F38:G38"/>
    <mergeCell ref="H38:I38"/>
    <mergeCell ref="J38:K38"/>
    <mergeCell ref="C49:E49"/>
    <mergeCell ref="C50:E50"/>
    <mergeCell ref="F50:G50"/>
    <mergeCell ref="H50:I50"/>
    <mergeCell ref="J50:K50"/>
    <mergeCell ref="L50:M50"/>
    <mergeCell ref="N50:O50"/>
    <mergeCell ref="C26:D26"/>
    <mergeCell ref="F39:G39"/>
    <mergeCell ref="H39:I39"/>
    <mergeCell ref="J39:K39"/>
    <mergeCell ref="L38:M38"/>
    <mergeCell ref="N38:O38"/>
    <mergeCell ref="F46:G46"/>
    <mergeCell ref="H46:I46"/>
    <mergeCell ref="J46:K46"/>
    <mergeCell ref="L46:M46"/>
    <mergeCell ref="N46:O46"/>
    <mergeCell ref="F45:G45"/>
    <mergeCell ref="H45:I45"/>
    <mergeCell ref="J45:K45"/>
    <mergeCell ref="L45:M45"/>
    <mergeCell ref="N45:O45"/>
    <mergeCell ref="C31:E31"/>
    <mergeCell ref="N51:O51"/>
    <mergeCell ref="C54:E54"/>
    <mergeCell ref="F54:G54"/>
    <mergeCell ref="H54:I54"/>
    <mergeCell ref="J54:K54"/>
    <mergeCell ref="L54:M54"/>
    <mergeCell ref="N54:O54"/>
    <mergeCell ref="C53:E53"/>
    <mergeCell ref="N53:O53"/>
    <mergeCell ref="F53:G53"/>
    <mergeCell ref="H53:I53"/>
    <mergeCell ref="J53:K53"/>
    <mergeCell ref="L53:M53"/>
    <mergeCell ref="C51:E51"/>
    <mergeCell ref="F51:G51"/>
    <mergeCell ref="H51:I51"/>
    <mergeCell ref="J51:K51"/>
    <mergeCell ref="L51:M51"/>
    <mergeCell ref="N55:O55"/>
    <mergeCell ref="C56:E56"/>
    <mergeCell ref="F56:G56"/>
    <mergeCell ref="H56:I56"/>
    <mergeCell ref="J56:K56"/>
    <mergeCell ref="L56:M56"/>
    <mergeCell ref="N56:O56"/>
    <mergeCell ref="C55:E55"/>
    <mergeCell ref="F55:G55"/>
    <mergeCell ref="H55:I55"/>
    <mergeCell ref="J55:K55"/>
    <mergeCell ref="L55:M55"/>
    <mergeCell ref="D5:N8"/>
    <mergeCell ref="C52:E52"/>
    <mergeCell ref="F52:G52"/>
    <mergeCell ref="H52:I52"/>
    <mergeCell ref="J52:K52"/>
    <mergeCell ref="L52:M52"/>
    <mergeCell ref="N52:O52"/>
    <mergeCell ref="N57:O57"/>
    <mergeCell ref="C17:E17"/>
    <mergeCell ref="E22:O22"/>
    <mergeCell ref="E23:O23"/>
    <mergeCell ref="E24:O24"/>
    <mergeCell ref="E25:O25"/>
    <mergeCell ref="E26:O26"/>
    <mergeCell ref="C22:D22"/>
    <mergeCell ref="C23:D23"/>
    <mergeCell ref="C24:D24"/>
    <mergeCell ref="C25:D25"/>
    <mergeCell ref="C57:E57"/>
    <mergeCell ref="F57:G57"/>
    <mergeCell ref="H57:I57"/>
    <mergeCell ref="J57:K57"/>
    <mergeCell ref="L57:M57"/>
    <mergeCell ref="O10:O11"/>
    <mergeCell ref="L11:N11"/>
    <mergeCell ref="M10:N10"/>
    <mergeCell ref="F10:H10"/>
    <mergeCell ref="F11:H11"/>
    <mergeCell ref="G17:H17"/>
    <mergeCell ref="G18:H18"/>
    <mergeCell ref="C10:D10"/>
    <mergeCell ref="C13:H13"/>
    <mergeCell ref="C14:H14"/>
    <mergeCell ref="C18:E18"/>
    <mergeCell ref="L12:N12"/>
    <mergeCell ref="L13:N13"/>
    <mergeCell ref="L14:N14"/>
    <mergeCell ref="L15:N15"/>
    <mergeCell ref="L16:N16"/>
    <mergeCell ref="C11:D11"/>
    <mergeCell ref="H31:I31"/>
    <mergeCell ref="J31:K31"/>
    <mergeCell ref="L31:M31"/>
    <mergeCell ref="N31:O31"/>
    <mergeCell ref="C32:E32"/>
    <mergeCell ref="F32:G32"/>
    <mergeCell ref="H32:I32"/>
    <mergeCell ref="J32:K32"/>
    <mergeCell ref="L32:M32"/>
    <mergeCell ref="N32:O32"/>
    <mergeCell ref="L35:M35"/>
    <mergeCell ref="N35:O35"/>
    <mergeCell ref="F33:G33"/>
    <mergeCell ref="H33:I33"/>
    <mergeCell ref="J33:K33"/>
    <mergeCell ref="L33:M33"/>
    <mergeCell ref="N33:O33"/>
    <mergeCell ref="C34:E34"/>
    <mergeCell ref="F34:G34"/>
    <mergeCell ref="H34:I34"/>
    <mergeCell ref="J34:K34"/>
    <mergeCell ref="L34:M34"/>
    <mergeCell ref="N34:O34"/>
    <mergeCell ref="F35:G35"/>
    <mergeCell ref="H35:I35"/>
    <mergeCell ref="J35:K35"/>
  </mergeCells>
  <pageMargins left="0.7" right="0.7" top="0.75" bottom="0.75" header="0.3" footer="0.3"/>
  <pageSetup orientation="portrait" r:id="rId1"/>
  <ignoredErrors>
    <ignoredError sqref="F34 F36 F38"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F35"/>
  <sheetViews>
    <sheetView showGridLines="0" zoomScale="60" zoomScaleNormal="60" workbookViewId="0">
      <selection activeCell="F12" sqref="F12"/>
    </sheetView>
  </sheetViews>
  <sheetFormatPr baseColWidth="10" defaultColWidth="8.88671875" defaultRowHeight="13.8" x14ac:dyDescent="0.3"/>
  <cols>
    <col min="1" max="1" width="20.21875" style="23" customWidth="1"/>
    <col min="2" max="2" width="33.5546875" style="23" customWidth="1"/>
    <col min="3" max="3" width="36.77734375" style="25" customWidth="1"/>
    <col min="4" max="4" width="17.21875" style="27" customWidth="1"/>
    <col min="5" max="5" width="119.33203125" style="23" customWidth="1"/>
    <col min="6" max="6" width="64.33203125" style="23" customWidth="1"/>
    <col min="7" max="16384" width="8.88671875" style="23"/>
  </cols>
  <sheetData>
    <row r="1" spans="1:6" ht="43.8" customHeight="1" x14ac:dyDescent="0.5">
      <c r="A1" s="95" t="s">
        <v>73</v>
      </c>
    </row>
    <row r="2" spans="1:6" ht="27" customHeight="1" x14ac:dyDescent="0.3"/>
    <row r="3" spans="1:6" ht="28.2" customHeight="1" x14ac:dyDescent="0.4">
      <c r="A3" s="36" t="s">
        <v>36</v>
      </c>
      <c r="E3" s="50" t="s">
        <v>66</v>
      </c>
    </row>
    <row r="4" spans="1:6" ht="39" customHeight="1" x14ac:dyDescent="0.3">
      <c r="A4" s="81" t="s">
        <v>31</v>
      </c>
      <c r="B4" s="61" t="s">
        <v>49</v>
      </c>
      <c r="C4" s="62" t="s">
        <v>50</v>
      </c>
      <c r="D4" s="83">
        <v>61284330.850000001</v>
      </c>
      <c r="E4" s="51" t="s">
        <v>45</v>
      </c>
      <c r="F4" s="32"/>
    </row>
    <row r="5" spans="1:6" ht="39" customHeight="1" x14ac:dyDescent="0.3">
      <c r="A5" s="63"/>
      <c r="B5" s="64">
        <f>(D4+D6+D7-D5)/D8</f>
        <v>0.5820321273400717</v>
      </c>
      <c r="C5" s="60" t="s">
        <v>51</v>
      </c>
      <c r="D5" s="83">
        <v>13595789.949999999</v>
      </c>
      <c r="E5" s="52" t="s">
        <v>46</v>
      </c>
      <c r="F5" s="31"/>
    </row>
    <row r="6" spans="1:6" ht="39" customHeight="1" x14ac:dyDescent="0.3">
      <c r="A6" s="63"/>
      <c r="B6" s="65"/>
      <c r="C6" s="62" t="s">
        <v>52</v>
      </c>
      <c r="D6" s="83">
        <v>34139377.609999999</v>
      </c>
      <c r="E6" s="52" t="s">
        <v>47</v>
      </c>
      <c r="F6" s="31"/>
    </row>
    <row r="7" spans="1:6" ht="39" customHeight="1" x14ac:dyDescent="0.3">
      <c r="A7" s="63"/>
      <c r="B7" s="65"/>
      <c r="C7" s="62" t="s">
        <v>53</v>
      </c>
      <c r="D7" s="83">
        <v>0</v>
      </c>
      <c r="E7" s="52"/>
      <c r="F7" s="31"/>
    </row>
    <row r="8" spans="1:6" ht="39" customHeight="1" x14ac:dyDescent="0.3">
      <c r="A8" s="66"/>
      <c r="B8" s="67"/>
      <c r="C8" s="62" t="s">
        <v>54</v>
      </c>
      <c r="D8" s="83">
        <v>140590037.33000001</v>
      </c>
      <c r="E8" s="53"/>
      <c r="F8" s="31"/>
    </row>
    <row r="9" spans="1:6" x14ac:dyDescent="0.3">
      <c r="F9" s="31"/>
    </row>
    <row r="10" spans="1:6" x14ac:dyDescent="0.3">
      <c r="F10" s="31"/>
    </row>
    <row r="11" spans="1:6" ht="27.6" customHeight="1" x14ac:dyDescent="0.4">
      <c r="A11" s="36" t="s">
        <v>37</v>
      </c>
      <c r="E11" s="54" t="s">
        <v>66</v>
      </c>
    </row>
    <row r="12" spans="1:6" ht="43.2" customHeight="1" x14ac:dyDescent="0.3">
      <c r="A12" s="81" t="s">
        <v>35</v>
      </c>
      <c r="B12" s="37" t="s">
        <v>42</v>
      </c>
      <c r="C12" s="38" t="s">
        <v>50</v>
      </c>
      <c r="D12" s="83">
        <v>61284330.850000001</v>
      </c>
      <c r="E12" s="55" t="s">
        <v>48</v>
      </c>
      <c r="F12" s="32"/>
    </row>
    <row r="13" spans="1:6" ht="43.2" customHeight="1" x14ac:dyDescent="0.3">
      <c r="A13" s="68"/>
      <c r="B13" s="39">
        <f>(D12+D13+D14+D15)/(D16+D17)</f>
        <v>0.76996588507079244</v>
      </c>
      <c r="C13" s="40" t="s">
        <v>51</v>
      </c>
      <c r="D13" s="83">
        <v>13595789.949999999</v>
      </c>
      <c r="E13" s="69" t="s">
        <v>67</v>
      </c>
      <c r="F13" s="31"/>
    </row>
    <row r="14" spans="1:6" ht="43.2" customHeight="1" x14ac:dyDescent="0.3">
      <c r="A14" s="68"/>
      <c r="B14" s="70"/>
      <c r="C14" s="40" t="s">
        <v>52</v>
      </c>
      <c r="D14" s="83">
        <v>34139377.609999999</v>
      </c>
      <c r="E14" s="154" t="s">
        <v>68</v>
      </c>
      <c r="F14" s="31"/>
    </row>
    <row r="15" spans="1:6" ht="43.2" customHeight="1" x14ac:dyDescent="0.3">
      <c r="A15" s="68"/>
      <c r="B15" s="70"/>
      <c r="C15" s="38" t="s">
        <v>53</v>
      </c>
      <c r="D15" s="83">
        <v>0</v>
      </c>
      <c r="E15" s="154"/>
    </row>
    <row r="16" spans="1:6" ht="43.2" customHeight="1" x14ac:dyDescent="0.3">
      <c r="A16" s="68"/>
      <c r="B16" s="70"/>
      <c r="C16" s="40" t="s">
        <v>55</v>
      </c>
      <c r="D16" s="83">
        <v>1000000</v>
      </c>
      <c r="E16" s="71" t="s">
        <v>69</v>
      </c>
    </row>
    <row r="17" spans="1:6" ht="43.2" customHeight="1" x14ac:dyDescent="0.3">
      <c r="A17" s="72"/>
      <c r="B17" s="73"/>
      <c r="C17" s="38" t="s">
        <v>54</v>
      </c>
      <c r="D17" s="83">
        <v>140590037.33000001</v>
      </c>
      <c r="E17" s="155" t="s">
        <v>70</v>
      </c>
    </row>
    <row r="18" spans="1:6" ht="43.2" customHeight="1" x14ac:dyDescent="0.3">
      <c r="A18" s="43"/>
      <c r="B18" s="43"/>
      <c r="C18" s="85"/>
      <c r="D18" s="88"/>
      <c r="E18" s="156"/>
    </row>
    <row r="19" spans="1:6" x14ac:dyDescent="0.3">
      <c r="A19" s="31"/>
      <c r="B19" s="31"/>
      <c r="C19" s="41"/>
      <c r="D19" s="42"/>
      <c r="E19" s="43"/>
    </row>
    <row r="21" spans="1:6" ht="25.8" customHeight="1" x14ac:dyDescent="0.4">
      <c r="A21" s="36" t="s">
        <v>38</v>
      </c>
      <c r="E21" s="56" t="s">
        <v>66</v>
      </c>
      <c r="F21" s="31"/>
    </row>
    <row r="22" spans="1:6" ht="42" customHeight="1" x14ac:dyDescent="0.3">
      <c r="A22" s="82" t="s">
        <v>71</v>
      </c>
      <c r="B22" s="44" t="s">
        <v>59</v>
      </c>
      <c r="C22" s="44" t="s">
        <v>56</v>
      </c>
      <c r="D22" s="84">
        <v>3229628.05</v>
      </c>
      <c r="E22" s="57" t="s">
        <v>44</v>
      </c>
      <c r="F22" s="28"/>
    </row>
    <row r="23" spans="1:6" ht="42" customHeight="1" x14ac:dyDescent="0.3">
      <c r="A23" s="74"/>
      <c r="B23" s="45">
        <f>D22/(D23-D24-D25)</f>
        <v>0.10869163224937624</v>
      </c>
      <c r="C23" s="44" t="s">
        <v>58</v>
      </c>
      <c r="D23" s="84">
        <v>171303714.30000001</v>
      </c>
      <c r="E23" s="58" t="s">
        <v>43</v>
      </c>
      <c r="F23" s="30"/>
    </row>
    <row r="24" spans="1:6" ht="42" customHeight="1" x14ac:dyDescent="0.3">
      <c r="A24" s="74"/>
      <c r="B24" s="75"/>
      <c r="C24" s="46" t="s">
        <v>55</v>
      </c>
      <c r="D24" s="84">
        <v>1000000</v>
      </c>
      <c r="E24" s="76"/>
      <c r="F24" s="30"/>
    </row>
    <row r="25" spans="1:6" ht="42" customHeight="1" x14ac:dyDescent="0.3">
      <c r="A25" s="77"/>
      <c r="B25" s="78"/>
      <c r="C25" s="44" t="s">
        <v>54</v>
      </c>
      <c r="D25" s="84">
        <v>140590037.33000001</v>
      </c>
      <c r="E25" s="79"/>
      <c r="F25" s="30"/>
    </row>
    <row r="26" spans="1:6" x14ac:dyDescent="0.3">
      <c r="F26" s="30"/>
    </row>
    <row r="27" spans="1:6" x14ac:dyDescent="0.3">
      <c r="F27" s="30"/>
    </row>
    <row r="28" spans="1:6" ht="27.6" customHeight="1" x14ac:dyDescent="0.4">
      <c r="A28" s="36" t="s">
        <v>39</v>
      </c>
      <c r="E28" s="59" t="s">
        <v>66</v>
      </c>
    </row>
    <row r="29" spans="1:6" ht="37.799999999999997" customHeight="1" x14ac:dyDescent="0.3">
      <c r="A29" s="82" t="s">
        <v>78</v>
      </c>
      <c r="B29" s="47" t="s">
        <v>61</v>
      </c>
      <c r="C29" s="47" t="s">
        <v>56</v>
      </c>
      <c r="D29" s="83">
        <v>3229628.05</v>
      </c>
      <c r="E29" s="157" t="s">
        <v>72</v>
      </c>
      <c r="F29" s="28"/>
    </row>
    <row r="30" spans="1:6" ht="37.799999999999997" customHeight="1" x14ac:dyDescent="0.3">
      <c r="A30" s="80"/>
      <c r="B30" s="48">
        <f>D29/D30</f>
        <v>0.12058294418994668</v>
      </c>
      <c r="C30" s="49" t="s">
        <v>57</v>
      </c>
      <c r="D30" s="83">
        <v>26783456.579999998</v>
      </c>
      <c r="E30" s="158"/>
      <c r="F30" s="29"/>
    </row>
    <row r="31" spans="1:6" ht="37.799999999999997" customHeight="1" x14ac:dyDescent="0.3">
      <c r="A31" s="43"/>
      <c r="B31" s="43"/>
      <c r="C31" s="85"/>
      <c r="D31" s="86"/>
      <c r="E31" s="87"/>
    </row>
    <row r="32" spans="1:6" ht="37.799999999999997" customHeight="1" x14ac:dyDescent="0.3">
      <c r="C32" s="24"/>
      <c r="D32" s="26"/>
    </row>
    <row r="33" spans="3:4" ht="37.799999999999997" customHeight="1" x14ac:dyDescent="0.3">
      <c r="C33" s="33"/>
      <c r="D33" s="26"/>
    </row>
    <row r="34" spans="3:4" ht="39.6" customHeight="1" x14ac:dyDescent="0.3">
      <c r="C34" s="33"/>
      <c r="D34" s="26"/>
    </row>
    <row r="35" spans="3:4" ht="39.6" customHeight="1" x14ac:dyDescent="0.3">
      <c r="C35" s="24"/>
      <c r="D35" s="26"/>
    </row>
  </sheetData>
  <mergeCells count="3">
    <mergeCell ref="E14:E15"/>
    <mergeCell ref="E17:E18"/>
    <mergeCell ref="E29:E3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L25"/>
  <sheetViews>
    <sheetView zoomScaleNormal="100" workbookViewId="0">
      <selection activeCell="O6" sqref="O6"/>
    </sheetView>
  </sheetViews>
  <sheetFormatPr baseColWidth="10" defaultColWidth="8.88671875" defaultRowHeight="14.4" x14ac:dyDescent="0.3"/>
  <cols>
    <col min="1" max="1" width="14" customWidth="1"/>
  </cols>
  <sheetData>
    <row r="1" spans="1:12" ht="28.8" customHeight="1" x14ac:dyDescent="0.3">
      <c r="A1" s="161" t="s">
        <v>81</v>
      </c>
      <c r="B1" s="161"/>
      <c r="C1" s="161"/>
      <c r="D1" s="161"/>
      <c r="E1" s="161"/>
      <c r="F1" s="161"/>
      <c r="G1" s="161"/>
      <c r="H1" s="161"/>
      <c r="I1" s="161"/>
      <c r="J1" s="161"/>
      <c r="K1" s="161"/>
      <c r="L1" s="161"/>
    </row>
    <row r="2" spans="1:12" ht="14.4" customHeight="1" x14ac:dyDescent="0.3">
      <c r="A2" s="160" t="s">
        <v>75</v>
      </c>
      <c r="B2" s="162" t="s">
        <v>82</v>
      </c>
      <c r="C2" s="163"/>
      <c r="D2" s="163"/>
      <c r="E2" s="163"/>
      <c r="F2" s="163"/>
      <c r="G2" s="163"/>
      <c r="H2" s="163"/>
      <c r="I2" s="163"/>
      <c r="J2" s="163"/>
      <c r="K2" s="163"/>
      <c r="L2" s="164"/>
    </row>
    <row r="3" spans="1:12" ht="22.2" customHeight="1" x14ac:dyDescent="0.3">
      <c r="A3" s="160"/>
      <c r="B3" s="165"/>
      <c r="C3" s="166"/>
      <c r="D3" s="166"/>
      <c r="E3" s="166"/>
      <c r="F3" s="166"/>
      <c r="G3" s="166"/>
      <c r="H3" s="166"/>
      <c r="I3" s="166"/>
      <c r="J3" s="166"/>
      <c r="K3" s="166"/>
      <c r="L3" s="167"/>
    </row>
    <row r="4" spans="1:12" ht="19.8" customHeight="1" x14ac:dyDescent="0.3">
      <c r="A4" s="160"/>
      <c r="B4" s="165"/>
      <c r="C4" s="166"/>
      <c r="D4" s="166"/>
      <c r="E4" s="166"/>
      <c r="F4" s="166"/>
      <c r="G4" s="166"/>
      <c r="H4" s="166"/>
      <c r="I4" s="166"/>
      <c r="J4" s="166"/>
      <c r="K4" s="166"/>
      <c r="L4" s="167"/>
    </row>
    <row r="5" spans="1:12" ht="16.2" customHeight="1" x14ac:dyDescent="0.3">
      <c r="A5" s="160"/>
      <c r="B5" s="168"/>
      <c r="C5" s="169"/>
      <c r="D5" s="169"/>
      <c r="E5" s="169"/>
      <c r="F5" s="169"/>
      <c r="G5" s="169"/>
      <c r="H5" s="169"/>
      <c r="I5" s="169"/>
      <c r="J5" s="169"/>
      <c r="K5" s="169"/>
      <c r="L5" s="170"/>
    </row>
    <row r="6" spans="1:12" ht="22.8" customHeight="1" x14ac:dyDescent="0.3">
      <c r="A6" s="160" t="s">
        <v>35</v>
      </c>
      <c r="B6" s="159" t="s">
        <v>83</v>
      </c>
      <c r="C6" s="159"/>
      <c r="D6" s="159"/>
      <c r="E6" s="159"/>
      <c r="F6" s="159"/>
      <c r="G6" s="159"/>
      <c r="H6" s="159"/>
      <c r="I6" s="159"/>
      <c r="J6" s="159"/>
      <c r="K6" s="159"/>
      <c r="L6" s="159"/>
    </row>
    <row r="7" spans="1:12" ht="21.6" customHeight="1" x14ac:dyDescent="0.3">
      <c r="A7" s="160"/>
      <c r="B7" s="159"/>
      <c r="C7" s="159"/>
      <c r="D7" s="159"/>
      <c r="E7" s="159"/>
      <c r="F7" s="159"/>
      <c r="G7" s="159"/>
      <c r="H7" s="159"/>
      <c r="I7" s="159"/>
      <c r="J7" s="159"/>
      <c r="K7" s="159"/>
      <c r="L7" s="159"/>
    </row>
    <row r="8" spans="1:12" ht="22.2" customHeight="1" x14ac:dyDescent="0.3">
      <c r="A8" s="160"/>
      <c r="B8" s="159"/>
      <c r="C8" s="159"/>
      <c r="D8" s="159"/>
      <c r="E8" s="159"/>
      <c r="F8" s="159"/>
      <c r="G8" s="159"/>
      <c r="H8" s="159"/>
      <c r="I8" s="159"/>
      <c r="J8" s="159"/>
      <c r="K8" s="159"/>
      <c r="L8" s="159"/>
    </row>
    <row r="9" spans="1:12" ht="36.6" customHeight="1" x14ac:dyDescent="0.3">
      <c r="A9" s="160"/>
      <c r="B9" s="159"/>
      <c r="C9" s="159"/>
      <c r="D9" s="159"/>
      <c r="E9" s="159"/>
      <c r="F9" s="159"/>
      <c r="G9" s="159"/>
      <c r="H9" s="159"/>
      <c r="I9" s="159"/>
      <c r="J9" s="159"/>
      <c r="K9" s="159"/>
      <c r="L9" s="159"/>
    </row>
    <row r="10" spans="1:12" ht="14.4" customHeight="1" x14ac:dyDescent="0.3">
      <c r="A10" s="160" t="s">
        <v>77</v>
      </c>
      <c r="B10" s="159" t="s">
        <v>76</v>
      </c>
      <c r="C10" s="159"/>
      <c r="D10" s="159"/>
      <c r="E10" s="159"/>
      <c r="F10" s="159"/>
      <c r="G10" s="159"/>
      <c r="H10" s="159"/>
      <c r="I10" s="159"/>
      <c r="J10" s="159"/>
      <c r="K10" s="159"/>
      <c r="L10" s="159"/>
    </row>
    <row r="11" spans="1:12" ht="14.4" customHeight="1" x14ac:dyDescent="0.3">
      <c r="A11" s="160"/>
      <c r="B11" s="159"/>
      <c r="C11" s="159"/>
      <c r="D11" s="159"/>
      <c r="E11" s="159"/>
      <c r="F11" s="159"/>
      <c r="G11" s="159"/>
      <c r="H11" s="159"/>
      <c r="I11" s="159"/>
      <c r="J11" s="159"/>
      <c r="K11" s="159"/>
      <c r="L11" s="159"/>
    </row>
    <row r="12" spans="1:12" ht="14.4" customHeight="1" x14ac:dyDescent="0.3">
      <c r="A12" s="160"/>
      <c r="B12" s="159"/>
      <c r="C12" s="159"/>
      <c r="D12" s="159"/>
      <c r="E12" s="159"/>
      <c r="F12" s="159"/>
      <c r="G12" s="159"/>
      <c r="H12" s="159"/>
      <c r="I12" s="159"/>
      <c r="J12" s="159"/>
      <c r="K12" s="159"/>
      <c r="L12" s="159"/>
    </row>
    <row r="13" spans="1:12" ht="14.4" customHeight="1" x14ac:dyDescent="0.3">
      <c r="A13" s="160"/>
      <c r="B13" s="159"/>
      <c r="C13" s="159"/>
      <c r="D13" s="159"/>
      <c r="E13" s="159"/>
      <c r="F13" s="159"/>
      <c r="G13" s="159"/>
      <c r="H13" s="159"/>
      <c r="I13" s="159"/>
      <c r="J13" s="159"/>
      <c r="K13" s="159"/>
      <c r="L13" s="159"/>
    </row>
    <row r="14" spans="1:12" x14ac:dyDescent="0.3">
      <c r="A14" s="160"/>
      <c r="B14" s="159"/>
      <c r="C14" s="159"/>
      <c r="D14" s="159"/>
      <c r="E14" s="159"/>
      <c r="F14" s="159"/>
      <c r="G14" s="159"/>
      <c r="H14" s="159"/>
      <c r="I14" s="159"/>
      <c r="J14" s="159"/>
      <c r="K14" s="159"/>
      <c r="L14" s="159"/>
    </row>
    <row r="15" spans="1:12" x14ac:dyDescent="0.3">
      <c r="A15" s="160"/>
      <c r="B15" s="159"/>
      <c r="C15" s="159"/>
      <c r="D15" s="159"/>
      <c r="E15" s="159"/>
      <c r="F15" s="159"/>
      <c r="G15" s="159"/>
      <c r="H15" s="159"/>
      <c r="I15" s="159"/>
      <c r="J15" s="159"/>
      <c r="K15" s="159"/>
      <c r="L15" s="159"/>
    </row>
    <row r="16" spans="1:12" x14ac:dyDescent="0.3">
      <c r="A16" s="160"/>
      <c r="B16" s="159"/>
      <c r="C16" s="159"/>
      <c r="D16" s="159"/>
      <c r="E16" s="159"/>
      <c r="F16" s="159"/>
      <c r="G16" s="159"/>
      <c r="H16" s="159"/>
      <c r="I16" s="159"/>
      <c r="J16" s="159"/>
      <c r="K16" s="159"/>
      <c r="L16" s="159"/>
    </row>
    <row r="17" spans="1:12" x14ac:dyDescent="0.3">
      <c r="A17" s="160"/>
      <c r="B17" s="159"/>
      <c r="C17" s="159"/>
      <c r="D17" s="159"/>
      <c r="E17" s="159"/>
      <c r="F17" s="159"/>
      <c r="G17" s="159"/>
      <c r="H17" s="159"/>
      <c r="I17" s="159"/>
      <c r="J17" s="159"/>
      <c r="K17" s="159"/>
      <c r="L17" s="159"/>
    </row>
    <row r="18" spans="1:12" ht="14.4" customHeight="1" x14ac:dyDescent="0.3">
      <c r="A18" s="160" t="s">
        <v>80</v>
      </c>
      <c r="B18" s="159" t="s">
        <v>79</v>
      </c>
      <c r="C18" s="159"/>
      <c r="D18" s="159"/>
      <c r="E18" s="159"/>
      <c r="F18" s="159"/>
      <c r="G18" s="159"/>
      <c r="H18" s="159"/>
      <c r="I18" s="159"/>
      <c r="J18" s="159"/>
      <c r="K18" s="159"/>
      <c r="L18" s="159"/>
    </row>
    <row r="19" spans="1:12" ht="14.4" customHeight="1" x14ac:dyDescent="0.3">
      <c r="A19" s="160"/>
      <c r="B19" s="159"/>
      <c r="C19" s="159"/>
      <c r="D19" s="159"/>
      <c r="E19" s="159"/>
      <c r="F19" s="159"/>
      <c r="G19" s="159"/>
      <c r="H19" s="159"/>
      <c r="I19" s="159"/>
      <c r="J19" s="159"/>
      <c r="K19" s="159"/>
      <c r="L19" s="159"/>
    </row>
    <row r="20" spans="1:12" ht="14.4" customHeight="1" x14ac:dyDescent="0.3">
      <c r="A20" s="160"/>
      <c r="B20" s="159"/>
      <c r="C20" s="159"/>
      <c r="D20" s="159"/>
      <c r="E20" s="159"/>
      <c r="F20" s="159"/>
      <c r="G20" s="159"/>
      <c r="H20" s="159"/>
      <c r="I20" s="159"/>
      <c r="J20" s="159"/>
      <c r="K20" s="159"/>
      <c r="L20" s="159"/>
    </row>
    <row r="21" spans="1:12" ht="14.4" customHeight="1" x14ac:dyDescent="0.3">
      <c r="A21" s="160"/>
      <c r="B21" s="159"/>
      <c r="C21" s="159"/>
      <c r="D21" s="159"/>
      <c r="E21" s="159"/>
      <c r="F21" s="159"/>
      <c r="G21" s="159"/>
      <c r="H21" s="159"/>
      <c r="I21" s="159"/>
      <c r="J21" s="159"/>
      <c r="K21" s="159"/>
      <c r="L21" s="159"/>
    </row>
    <row r="22" spans="1:12" ht="14.4" customHeight="1" x14ac:dyDescent="0.3">
      <c r="A22" s="160"/>
      <c r="B22" s="159"/>
      <c r="C22" s="159"/>
      <c r="D22" s="159"/>
      <c r="E22" s="159"/>
      <c r="F22" s="159"/>
      <c r="G22" s="159"/>
      <c r="H22" s="159"/>
      <c r="I22" s="159"/>
      <c r="J22" s="159"/>
      <c r="K22" s="159"/>
      <c r="L22" s="159"/>
    </row>
    <row r="23" spans="1:12" ht="14.4" customHeight="1" x14ac:dyDescent="0.3">
      <c r="A23" s="160"/>
      <c r="B23" s="159"/>
      <c r="C23" s="159"/>
      <c r="D23" s="159"/>
      <c r="E23" s="159"/>
      <c r="F23" s="159"/>
      <c r="G23" s="159"/>
      <c r="H23" s="159"/>
      <c r="I23" s="159"/>
      <c r="J23" s="159"/>
      <c r="K23" s="159"/>
      <c r="L23" s="159"/>
    </row>
    <row r="24" spans="1:12" ht="14.4" customHeight="1" x14ac:dyDescent="0.3">
      <c r="A24" s="160"/>
      <c r="B24" s="159"/>
      <c r="C24" s="159"/>
      <c r="D24" s="159"/>
      <c r="E24" s="159"/>
      <c r="F24" s="159"/>
      <c r="G24" s="159"/>
      <c r="H24" s="159"/>
      <c r="I24" s="159"/>
      <c r="J24" s="159"/>
      <c r="K24" s="159"/>
      <c r="L24" s="159"/>
    </row>
    <row r="25" spans="1:12" x14ac:dyDescent="0.3">
      <c r="A25" s="160"/>
      <c r="B25" s="159"/>
      <c r="C25" s="159"/>
      <c r="D25" s="159"/>
      <c r="E25" s="159"/>
      <c r="F25" s="159"/>
      <c r="G25" s="159"/>
      <c r="H25" s="159"/>
      <c r="I25" s="159"/>
      <c r="J25" s="159"/>
      <c r="K25" s="159"/>
      <c r="L25" s="159"/>
    </row>
  </sheetData>
  <mergeCells count="9">
    <mergeCell ref="B10:L17"/>
    <mergeCell ref="A10:A17"/>
    <mergeCell ref="B18:L25"/>
    <mergeCell ref="A18:A25"/>
    <mergeCell ref="A1:L1"/>
    <mergeCell ref="B2:L5"/>
    <mergeCell ref="A2:A5"/>
    <mergeCell ref="A6:A9"/>
    <mergeCell ref="B6:L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4:A12"/>
  <sheetViews>
    <sheetView zoomScale="60" zoomScaleNormal="60" workbookViewId="0">
      <selection activeCell="Y32" sqref="Y32"/>
    </sheetView>
  </sheetViews>
  <sheetFormatPr baseColWidth="10" defaultColWidth="8.88671875" defaultRowHeight="14.4" x14ac:dyDescent="0.3"/>
  <cols>
    <col min="25" max="25" width="11.44140625" customWidth="1"/>
  </cols>
  <sheetData>
    <row r="4" ht="28.8" customHeight="1" x14ac:dyDescent="0.3"/>
    <row r="5" ht="14.4" customHeight="1" x14ac:dyDescent="0.3"/>
    <row r="6" ht="14.4" customHeight="1" x14ac:dyDescent="0.3"/>
    <row r="7" ht="14.4" customHeight="1" x14ac:dyDescent="0.3"/>
    <row r="8" ht="14.4" customHeight="1" x14ac:dyDescent="0.3"/>
    <row r="9" ht="14.4" customHeight="1" x14ac:dyDescent="0.3"/>
    <row r="10" ht="14.4" customHeight="1" x14ac:dyDescent="0.3"/>
    <row r="11" ht="14.4" customHeight="1" x14ac:dyDescent="0.3"/>
    <row r="12" ht="14.4" customHeight="1" x14ac:dyDescent="0.3"/>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Self Assessment</vt:lpstr>
      <vt:lpstr>FIN_RATIOS</vt:lpstr>
      <vt:lpstr>Interpretation</vt:lpstr>
      <vt:lpstr>B.S Example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PI8702</dc:creator>
  <cp:lastModifiedBy>Sonia DUBOSQ</cp:lastModifiedBy>
  <dcterms:created xsi:type="dcterms:W3CDTF">2023-04-27T11:18:24Z</dcterms:created>
  <dcterms:modified xsi:type="dcterms:W3CDTF">2026-06-22T11:39:03Z</dcterms:modified>
</cp:coreProperties>
</file>